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wancountync.sharepoint.com/sites/HumanResources/Shared Documents/General/Salary Schedules/2025/"/>
    </mc:Choice>
  </mc:AlternateContent>
  <xr:revisionPtr revIDLastSave="10" documentId="14_{B2726C95-F33B-4513-9196-A8423FA4851B}" xr6:coauthVersionLast="47" xr6:coauthVersionMax="47" xr10:uidLastSave="{E0B2F77E-3F97-4A79-B5AF-049FB7916A33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H67" i="1" s="1"/>
  <c r="E67" i="1"/>
  <c r="F67" i="1" s="1"/>
  <c r="D67" i="1"/>
  <c r="G280" i="1"/>
  <c r="H280" i="1" s="1"/>
  <c r="E280" i="1"/>
  <c r="F280" i="1" s="1"/>
  <c r="D280" i="1"/>
  <c r="D281" i="1"/>
  <c r="E281" i="1"/>
  <c r="F281" i="1" s="1"/>
  <c r="G281" i="1"/>
  <c r="H281" i="1"/>
  <c r="G20" i="1"/>
  <c r="H20" i="1" s="1"/>
  <c r="E20" i="1"/>
  <c r="F20" i="1" s="1"/>
  <c r="D20" i="1"/>
  <c r="D21" i="1"/>
  <c r="E21" i="1"/>
  <c r="F21" i="1" s="1"/>
  <c r="G21" i="1"/>
  <c r="H21" i="1" s="1"/>
  <c r="G316" i="1"/>
  <c r="H316" i="1" s="1"/>
  <c r="E316" i="1"/>
  <c r="F316" i="1" s="1"/>
  <c r="D316" i="1"/>
  <c r="G119" i="1"/>
  <c r="H119" i="1" s="1"/>
  <c r="E119" i="1"/>
  <c r="F119" i="1" s="1"/>
  <c r="D119" i="1"/>
  <c r="G323" i="1"/>
  <c r="H323" i="1" s="1"/>
  <c r="E323" i="1"/>
  <c r="F323" i="1" s="1"/>
  <c r="D323" i="1"/>
  <c r="G227" i="1"/>
  <c r="H227" i="1" s="1"/>
  <c r="E227" i="1"/>
  <c r="F227" i="1" s="1"/>
  <c r="D227" i="1"/>
  <c r="G41" i="1"/>
  <c r="H41" i="1" s="1"/>
  <c r="E41" i="1"/>
  <c r="F41" i="1" s="1"/>
  <c r="D41" i="1"/>
  <c r="G220" i="1"/>
  <c r="H220" i="1" s="1"/>
  <c r="E220" i="1"/>
  <c r="F220" i="1" s="1"/>
  <c r="D220" i="1"/>
  <c r="G141" i="1"/>
  <c r="H141" i="1" s="1"/>
  <c r="E141" i="1"/>
  <c r="F141" i="1" s="1"/>
  <c r="D141" i="1"/>
  <c r="G225" i="1"/>
  <c r="H225" i="1" s="1"/>
  <c r="E225" i="1"/>
  <c r="F225" i="1" s="1"/>
  <c r="D225" i="1"/>
  <c r="G264" i="1"/>
  <c r="H264" i="1" s="1"/>
  <c r="E264" i="1"/>
  <c r="F264" i="1" s="1"/>
  <c r="D264" i="1"/>
  <c r="G292" i="1" l="1"/>
  <c r="H292" i="1" s="1"/>
  <c r="E292" i="1"/>
  <c r="F292" i="1" s="1"/>
  <c r="D292" i="1"/>
  <c r="G259" i="1"/>
  <c r="H259" i="1" s="1"/>
  <c r="E259" i="1"/>
  <c r="F259" i="1" s="1"/>
  <c r="D259" i="1"/>
  <c r="G256" i="1"/>
  <c r="H256" i="1" s="1"/>
  <c r="E256" i="1"/>
  <c r="F256" i="1" s="1"/>
  <c r="D256" i="1"/>
  <c r="G235" i="1"/>
  <c r="H235" i="1" s="1"/>
  <c r="E235" i="1"/>
  <c r="F235" i="1" s="1"/>
  <c r="D235" i="1"/>
  <c r="G230" i="1"/>
  <c r="H230" i="1" s="1"/>
  <c r="E230" i="1"/>
  <c r="F230" i="1" s="1"/>
  <c r="D230" i="1"/>
  <c r="G218" i="1"/>
  <c r="H218" i="1" s="1"/>
  <c r="E218" i="1"/>
  <c r="F218" i="1" s="1"/>
  <c r="D218" i="1"/>
  <c r="G184" i="1"/>
  <c r="H184" i="1" s="1"/>
  <c r="E184" i="1"/>
  <c r="F184" i="1" s="1"/>
  <c r="D184" i="1"/>
  <c r="G183" i="1"/>
  <c r="H183" i="1" s="1"/>
  <c r="E183" i="1"/>
  <c r="F183" i="1" s="1"/>
  <c r="D183" i="1"/>
  <c r="G166" i="1"/>
  <c r="H166" i="1" s="1"/>
  <c r="E166" i="1"/>
  <c r="F166" i="1" s="1"/>
  <c r="D166" i="1"/>
  <c r="G165" i="1"/>
  <c r="H165" i="1" s="1"/>
  <c r="E165" i="1"/>
  <c r="F165" i="1" s="1"/>
  <c r="D165" i="1"/>
  <c r="G164" i="1"/>
  <c r="H164" i="1" s="1"/>
  <c r="E164" i="1"/>
  <c r="F164" i="1" s="1"/>
  <c r="D164" i="1"/>
  <c r="G217" i="1"/>
  <c r="H217" i="1" s="1"/>
  <c r="E217" i="1"/>
  <c r="F217" i="1" s="1"/>
  <c r="D217" i="1"/>
  <c r="G254" i="1"/>
  <c r="H254" i="1" s="1"/>
  <c r="E254" i="1"/>
  <c r="F254" i="1" s="1"/>
  <c r="D254" i="1"/>
  <c r="G237" i="1"/>
  <c r="H237" i="1" s="1"/>
  <c r="E237" i="1"/>
  <c r="F237" i="1" s="1"/>
  <c r="D237" i="1"/>
  <c r="G236" i="1"/>
  <c r="H236" i="1" s="1"/>
  <c r="E236" i="1"/>
  <c r="F236" i="1" s="1"/>
  <c r="D236" i="1"/>
  <c r="G234" i="1"/>
  <c r="H234" i="1" s="1"/>
  <c r="E234" i="1"/>
  <c r="F234" i="1" s="1"/>
  <c r="D234" i="1"/>
  <c r="G233" i="1"/>
  <c r="H233" i="1" s="1"/>
  <c r="E233" i="1"/>
  <c r="F233" i="1" s="1"/>
  <c r="D233" i="1"/>
  <c r="G232" i="1"/>
  <c r="H232" i="1" s="1"/>
  <c r="E232" i="1"/>
  <c r="F232" i="1" s="1"/>
  <c r="D232" i="1"/>
  <c r="G231" i="1"/>
  <c r="H231" i="1" s="1"/>
  <c r="E231" i="1"/>
  <c r="F231" i="1" s="1"/>
  <c r="D231" i="1"/>
  <c r="G229" i="1"/>
  <c r="H229" i="1" s="1"/>
  <c r="E229" i="1"/>
  <c r="F229" i="1" s="1"/>
  <c r="D229" i="1"/>
  <c r="G228" i="1"/>
  <c r="H228" i="1" s="1"/>
  <c r="E228" i="1"/>
  <c r="F228" i="1" s="1"/>
  <c r="D228" i="1"/>
  <c r="G226" i="1"/>
  <c r="H226" i="1" s="1"/>
  <c r="E226" i="1"/>
  <c r="F226" i="1" s="1"/>
  <c r="D226" i="1"/>
  <c r="G214" i="1"/>
  <c r="H214" i="1" s="1"/>
  <c r="E214" i="1"/>
  <c r="F214" i="1" s="1"/>
  <c r="D214" i="1"/>
  <c r="G213" i="1"/>
  <c r="H213" i="1" s="1"/>
  <c r="E213" i="1"/>
  <c r="F213" i="1" s="1"/>
  <c r="D213" i="1"/>
  <c r="G212" i="1"/>
  <c r="H212" i="1" s="1"/>
  <c r="E212" i="1"/>
  <c r="F212" i="1" s="1"/>
  <c r="D212" i="1"/>
  <c r="G211" i="1"/>
  <c r="H211" i="1" s="1"/>
  <c r="E211" i="1"/>
  <c r="F211" i="1" s="1"/>
  <c r="D211" i="1"/>
  <c r="G210" i="1"/>
  <c r="H210" i="1" s="1"/>
  <c r="E210" i="1"/>
  <c r="F210" i="1" s="1"/>
  <c r="D210" i="1"/>
  <c r="G209" i="1"/>
  <c r="H209" i="1" s="1"/>
  <c r="E209" i="1"/>
  <c r="F209" i="1" s="1"/>
  <c r="D209" i="1"/>
  <c r="G208" i="1"/>
  <c r="H208" i="1" s="1"/>
  <c r="E208" i="1"/>
  <c r="F208" i="1" s="1"/>
  <c r="D208" i="1"/>
  <c r="G207" i="1"/>
  <c r="H207" i="1" s="1"/>
  <c r="E207" i="1"/>
  <c r="F207" i="1" s="1"/>
  <c r="D207" i="1"/>
  <c r="G206" i="1"/>
  <c r="H206" i="1" s="1"/>
  <c r="E206" i="1"/>
  <c r="F206" i="1" s="1"/>
  <c r="D206" i="1"/>
  <c r="G205" i="1"/>
  <c r="H205" i="1" s="1"/>
  <c r="E205" i="1"/>
  <c r="F205" i="1" s="1"/>
  <c r="D205" i="1"/>
  <c r="G204" i="1"/>
  <c r="H204" i="1" s="1"/>
  <c r="E204" i="1"/>
  <c r="F204" i="1" s="1"/>
  <c r="D204" i="1"/>
  <c r="G203" i="1"/>
  <c r="H203" i="1" s="1"/>
  <c r="E203" i="1"/>
  <c r="F203" i="1" s="1"/>
  <c r="D203" i="1"/>
  <c r="G202" i="1"/>
  <c r="H202" i="1" s="1"/>
  <c r="E202" i="1"/>
  <c r="F202" i="1" s="1"/>
  <c r="D202" i="1"/>
  <c r="G201" i="1"/>
  <c r="H201" i="1" s="1"/>
  <c r="E201" i="1"/>
  <c r="F201" i="1" s="1"/>
  <c r="D201" i="1"/>
  <c r="G200" i="1"/>
  <c r="H200" i="1" s="1"/>
  <c r="E200" i="1"/>
  <c r="F200" i="1" s="1"/>
  <c r="D200" i="1"/>
  <c r="G199" i="1"/>
  <c r="H199" i="1" s="1"/>
  <c r="E199" i="1"/>
  <c r="F199" i="1" s="1"/>
  <c r="D199" i="1"/>
  <c r="G198" i="1"/>
  <c r="H198" i="1" s="1"/>
  <c r="E198" i="1"/>
  <c r="F198" i="1" s="1"/>
  <c r="D198" i="1"/>
  <c r="G197" i="1"/>
  <c r="H197" i="1" s="1"/>
  <c r="E197" i="1"/>
  <c r="F197" i="1" s="1"/>
  <c r="D197" i="1"/>
  <c r="G195" i="1"/>
  <c r="H195" i="1" s="1"/>
  <c r="E195" i="1"/>
  <c r="F195" i="1" s="1"/>
  <c r="D195" i="1"/>
  <c r="G194" i="1"/>
  <c r="H194" i="1" s="1"/>
  <c r="E194" i="1"/>
  <c r="F194" i="1" s="1"/>
  <c r="D194" i="1"/>
  <c r="G193" i="1"/>
  <c r="H193" i="1" s="1"/>
  <c r="E193" i="1"/>
  <c r="F193" i="1" s="1"/>
  <c r="D193" i="1"/>
  <c r="G192" i="1"/>
  <c r="H192" i="1" s="1"/>
  <c r="E192" i="1"/>
  <c r="F192" i="1" s="1"/>
  <c r="D192" i="1"/>
  <c r="G191" i="1"/>
  <c r="H191" i="1" s="1"/>
  <c r="E191" i="1"/>
  <c r="F191" i="1" s="1"/>
  <c r="D191" i="1"/>
  <c r="G190" i="1"/>
  <c r="H190" i="1" s="1"/>
  <c r="E190" i="1"/>
  <c r="F190" i="1" s="1"/>
  <c r="D190" i="1"/>
  <c r="G189" i="1"/>
  <c r="H189" i="1" s="1"/>
  <c r="E189" i="1"/>
  <c r="F189" i="1" s="1"/>
  <c r="D189" i="1"/>
  <c r="G188" i="1"/>
  <c r="H188" i="1" s="1"/>
  <c r="E188" i="1"/>
  <c r="F188" i="1" s="1"/>
  <c r="D188" i="1"/>
  <c r="G187" i="1"/>
  <c r="H187" i="1" s="1"/>
  <c r="E187" i="1"/>
  <c r="F187" i="1" s="1"/>
  <c r="D187" i="1"/>
  <c r="G186" i="1"/>
  <c r="H186" i="1" s="1"/>
  <c r="E186" i="1"/>
  <c r="F186" i="1" s="1"/>
  <c r="D186" i="1"/>
  <c r="G185" i="1"/>
  <c r="H185" i="1" s="1"/>
  <c r="E185" i="1"/>
  <c r="F185" i="1" s="1"/>
  <c r="D185" i="1"/>
  <c r="G154" i="1"/>
  <c r="H154" i="1" s="1"/>
  <c r="E154" i="1"/>
  <c r="F154" i="1" s="1"/>
  <c r="D154" i="1"/>
  <c r="G153" i="1"/>
  <c r="H153" i="1" s="1"/>
  <c r="E153" i="1"/>
  <c r="F153" i="1" s="1"/>
  <c r="D153" i="1"/>
  <c r="G152" i="1"/>
  <c r="H152" i="1" s="1"/>
  <c r="E152" i="1"/>
  <c r="F152" i="1" s="1"/>
  <c r="D152" i="1"/>
  <c r="G151" i="1"/>
  <c r="H151" i="1" s="1"/>
  <c r="E151" i="1"/>
  <c r="F151" i="1" s="1"/>
  <c r="D151" i="1"/>
  <c r="G150" i="1"/>
  <c r="H150" i="1" s="1"/>
  <c r="E150" i="1"/>
  <c r="F150" i="1" s="1"/>
  <c r="D150" i="1"/>
  <c r="G149" i="1"/>
  <c r="H149" i="1" s="1"/>
  <c r="E149" i="1"/>
  <c r="F149" i="1" s="1"/>
  <c r="D149" i="1"/>
  <c r="G148" i="1"/>
  <c r="H148" i="1" s="1"/>
  <c r="E148" i="1"/>
  <c r="F148" i="1" s="1"/>
  <c r="D148" i="1"/>
  <c r="G147" i="1"/>
  <c r="H147" i="1" s="1"/>
  <c r="E147" i="1"/>
  <c r="F147" i="1" s="1"/>
  <c r="D147" i="1"/>
  <c r="G146" i="1"/>
  <c r="H146" i="1" s="1"/>
  <c r="E146" i="1"/>
  <c r="F146" i="1" s="1"/>
  <c r="D146" i="1"/>
  <c r="G145" i="1"/>
  <c r="H145" i="1" s="1"/>
  <c r="E145" i="1"/>
  <c r="F145" i="1" s="1"/>
  <c r="D145" i="1"/>
  <c r="G144" i="1"/>
  <c r="H144" i="1" s="1"/>
  <c r="E144" i="1"/>
  <c r="F144" i="1" s="1"/>
  <c r="D144" i="1"/>
  <c r="G143" i="1"/>
  <c r="H143" i="1" s="1"/>
  <c r="E143" i="1"/>
  <c r="F143" i="1" s="1"/>
  <c r="D143" i="1"/>
  <c r="G142" i="1"/>
  <c r="H142" i="1" s="1"/>
  <c r="E142" i="1"/>
  <c r="F142" i="1" s="1"/>
  <c r="D142" i="1"/>
  <c r="G140" i="1"/>
  <c r="H140" i="1" s="1"/>
  <c r="E140" i="1"/>
  <c r="F140" i="1" s="1"/>
  <c r="D140" i="1"/>
  <c r="G139" i="1"/>
  <c r="H139" i="1" s="1"/>
  <c r="E139" i="1"/>
  <c r="F139" i="1" s="1"/>
  <c r="D139" i="1"/>
  <c r="G138" i="1"/>
  <c r="H138" i="1" s="1"/>
  <c r="E138" i="1"/>
  <c r="F138" i="1" s="1"/>
  <c r="D138" i="1"/>
  <c r="G137" i="1"/>
  <c r="H137" i="1" s="1"/>
  <c r="E137" i="1"/>
  <c r="F137" i="1" s="1"/>
  <c r="D137" i="1"/>
  <c r="G136" i="1"/>
  <c r="H136" i="1" s="1"/>
  <c r="E136" i="1"/>
  <c r="F136" i="1" s="1"/>
  <c r="D136" i="1"/>
  <c r="G135" i="1"/>
  <c r="H135" i="1" s="1"/>
  <c r="E135" i="1"/>
  <c r="F135" i="1" s="1"/>
  <c r="D135" i="1"/>
  <c r="G134" i="1"/>
  <c r="H134" i="1" s="1"/>
  <c r="E134" i="1"/>
  <c r="F134" i="1" s="1"/>
  <c r="D134" i="1"/>
  <c r="G133" i="1"/>
  <c r="H133" i="1" s="1"/>
  <c r="E133" i="1"/>
  <c r="F133" i="1" s="1"/>
  <c r="D133" i="1"/>
  <c r="G130" i="1"/>
  <c r="H130" i="1" s="1"/>
  <c r="E130" i="1"/>
  <c r="F130" i="1" s="1"/>
  <c r="D130" i="1"/>
  <c r="G129" i="1"/>
  <c r="H129" i="1" s="1"/>
  <c r="E129" i="1"/>
  <c r="F129" i="1" s="1"/>
  <c r="D129" i="1"/>
  <c r="G128" i="1"/>
  <c r="H128" i="1" s="1"/>
  <c r="E128" i="1"/>
  <c r="F128" i="1" s="1"/>
  <c r="D128" i="1"/>
  <c r="G127" i="1"/>
  <c r="H127" i="1" s="1"/>
  <c r="E127" i="1"/>
  <c r="F127" i="1" s="1"/>
  <c r="D127" i="1"/>
  <c r="G126" i="1"/>
  <c r="H126" i="1" s="1"/>
  <c r="E126" i="1"/>
  <c r="F126" i="1" s="1"/>
  <c r="D126" i="1"/>
  <c r="G125" i="1"/>
  <c r="H125" i="1" s="1"/>
  <c r="E125" i="1"/>
  <c r="F125" i="1" s="1"/>
  <c r="D125" i="1"/>
  <c r="G124" i="1"/>
  <c r="H124" i="1" s="1"/>
  <c r="E124" i="1"/>
  <c r="F124" i="1" s="1"/>
  <c r="D124" i="1"/>
  <c r="G123" i="1"/>
  <c r="H123" i="1" s="1"/>
  <c r="E123" i="1"/>
  <c r="F123" i="1" s="1"/>
  <c r="D123" i="1"/>
  <c r="G122" i="1"/>
  <c r="H122" i="1" s="1"/>
  <c r="E122" i="1"/>
  <c r="F122" i="1" s="1"/>
  <c r="D122" i="1"/>
  <c r="G121" i="1"/>
  <c r="H121" i="1" s="1"/>
  <c r="E121" i="1"/>
  <c r="F121" i="1" s="1"/>
  <c r="D121" i="1"/>
  <c r="G120" i="1"/>
  <c r="H120" i="1" s="1"/>
  <c r="E120" i="1"/>
  <c r="F120" i="1" s="1"/>
  <c r="D120" i="1"/>
  <c r="G118" i="1"/>
  <c r="H118" i="1" s="1"/>
  <c r="E118" i="1"/>
  <c r="F118" i="1" s="1"/>
  <c r="D118" i="1"/>
  <c r="G117" i="1"/>
  <c r="H117" i="1" s="1"/>
  <c r="E117" i="1"/>
  <c r="F117" i="1" s="1"/>
  <c r="D117" i="1"/>
  <c r="G94" i="1"/>
  <c r="H94" i="1" s="1"/>
  <c r="E94" i="1"/>
  <c r="F94" i="1" s="1"/>
  <c r="D94" i="1"/>
  <c r="G93" i="1"/>
  <c r="H93" i="1" s="1"/>
  <c r="E93" i="1"/>
  <c r="F93" i="1" s="1"/>
  <c r="D93" i="1"/>
  <c r="G92" i="1"/>
  <c r="H92" i="1" s="1"/>
  <c r="E92" i="1"/>
  <c r="F92" i="1" s="1"/>
  <c r="D92" i="1"/>
  <c r="G91" i="1"/>
  <c r="H91" i="1" s="1"/>
  <c r="E91" i="1"/>
  <c r="F91" i="1" s="1"/>
  <c r="D91" i="1"/>
  <c r="G90" i="1"/>
  <c r="H90" i="1" s="1"/>
  <c r="E90" i="1"/>
  <c r="F90" i="1" s="1"/>
  <c r="D90" i="1"/>
  <c r="G89" i="1"/>
  <c r="H89" i="1" s="1"/>
  <c r="E89" i="1"/>
  <c r="F89" i="1" s="1"/>
  <c r="D89" i="1"/>
  <c r="G88" i="1"/>
  <c r="H88" i="1" s="1"/>
  <c r="E88" i="1"/>
  <c r="F88" i="1" s="1"/>
  <c r="D88" i="1"/>
  <c r="G87" i="1"/>
  <c r="H87" i="1" s="1"/>
  <c r="E87" i="1"/>
  <c r="F87" i="1" s="1"/>
  <c r="D87" i="1"/>
  <c r="G86" i="1"/>
  <c r="H86" i="1" s="1"/>
  <c r="E86" i="1"/>
  <c r="F86" i="1" s="1"/>
  <c r="D86" i="1"/>
  <c r="G85" i="1"/>
  <c r="H85" i="1" s="1"/>
  <c r="E85" i="1"/>
  <c r="F85" i="1" s="1"/>
  <c r="D85" i="1"/>
  <c r="G84" i="1"/>
  <c r="H84" i="1" s="1"/>
  <c r="E84" i="1"/>
  <c r="F84" i="1" s="1"/>
  <c r="D84" i="1"/>
  <c r="G83" i="1"/>
  <c r="H83" i="1" s="1"/>
  <c r="E83" i="1"/>
  <c r="F83" i="1" s="1"/>
  <c r="D83" i="1"/>
  <c r="G82" i="1"/>
  <c r="H82" i="1" s="1"/>
  <c r="E82" i="1"/>
  <c r="F82" i="1" s="1"/>
  <c r="D82" i="1"/>
  <c r="G81" i="1"/>
  <c r="H81" i="1" s="1"/>
  <c r="E81" i="1"/>
  <c r="F81" i="1" s="1"/>
  <c r="D81" i="1"/>
  <c r="G80" i="1"/>
  <c r="H80" i="1" s="1"/>
  <c r="E80" i="1"/>
  <c r="F80" i="1" s="1"/>
  <c r="D80" i="1"/>
  <c r="G79" i="1"/>
  <c r="H79" i="1" s="1"/>
  <c r="E79" i="1"/>
  <c r="F79" i="1" s="1"/>
  <c r="D79" i="1"/>
  <c r="G78" i="1"/>
  <c r="H78" i="1" s="1"/>
  <c r="E78" i="1"/>
  <c r="F78" i="1" s="1"/>
  <c r="D78" i="1"/>
  <c r="G77" i="1"/>
  <c r="H77" i="1" s="1"/>
  <c r="E77" i="1"/>
  <c r="F77" i="1" s="1"/>
  <c r="D77" i="1"/>
  <c r="G76" i="1"/>
  <c r="H76" i="1" s="1"/>
  <c r="E76" i="1"/>
  <c r="F76" i="1" s="1"/>
  <c r="D76" i="1"/>
  <c r="G75" i="1"/>
  <c r="H75" i="1" s="1"/>
  <c r="E75" i="1"/>
  <c r="F75" i="1" s="1"/>
  <c r="D75" i="1"/>
  <c r="G74" i="1"/>
  <c r="H74" i="1" s="1"/>
  <c r="E74" i="1"/>
  <c r="F74" i="1" s="1"/>
  <c r="D74" i="1"/>
  <c r="G71" i="1"/>
  <c r="H71" i="1" s="1"/>
  <c r="E71" i="1"/>
  <c r="F71" i="1" s="1"/>
  <c r="D71" i="1"/>
  <c r="G70" i="1"/>
  <c r="H70" i="1" s="1"/>
  <c r="E70" i="1"/>
  <c r="F70" i="1" s="1"/>
  <c r="D70" i="1"/>
  <c r="G69" i="1"/>
  <c r="H69" i="1" s="1"/>
  <c r="E69" i="1"/>
  <c r="F69" i="1" s="1"/>
  <c r="D69" i="1"/>
  <c r="G68" i="1"/>
  <c r="H68" i="1" s="1"/>
  <c r="E68" i="1"/>
  <c r="F68" i="1" s="1"/>
  <c r="D68" i="1"/>
  <c r="G66" i="1"/>
  <c r="H66" i="1" s="1"/>
  <c r="E66" i="1"/>
  <c r="F66" i="1" s="1"/>
  <c r="D66" i="1"/>
  <c r="G65" i="1"/>
  <c r="H65" i="1" s="1"/>
  <c r="E65" i="1"/>
  <c r="F65" i="1" s="1"/>
  <c r="D65" i="1"/>
  <c r="G64" i="1"/>
  <c r="H64" i="1" s="1"/>
  <c r="E64" i="1"/>
  <c r="F64" i="1" s="1"/>
  <c r="D64" i="1"/>
  <c r="G63" i="1"/>
  <c r="H63" i="1" s="1"/>
  <c r="E63" i="1"/>
  <c r="F63" i="1" s="1"/>
  <c r="D63" i="1"/>
  <c r="G62" i="1"/>
  <c r="H62" i="1" s="1"/>
  <c r="E62" i="1"/>
  <c r="F62" i="1" s="1"/>
  <c r="D62" i="1"/>
  <c r="G61" i="1"/>
  <c r="H61" i="1" s="1"/>
  <c r="E61" i="1"/>
  <c r="F61" i="1" s="1"/>
  <c r="D61" i="1"/>
  <c r="G60" i="1"/>
  <c r="H60" i="1" s="1"/>
  <c r="E60" i="1"/>
  <c r="F60" i="1" s="1"/>
  <c r="D60" i="1"/>
  <c r="G59" i="1"/>
  <c r="H59" i="1" s="1"/>
  <c r="E59" i="1"/>
  <c r="F59" i="1" s="1"/>
  <c r="D59" i="1"/>
  <c r="G58" i="1"/>
  <c r="H58" i="1" s="1"/>
  <c r="E58" i="1"/>
  <c r="F58" i="1" s="1"/>
  <c r="D58" i="1"/>
  <c r="G57" i="1"/>
  <c r="H57" i="1" s="1"/>
  <c r="E57" i="1"/>
  <c r="F57" i="1" s="1"/>
  <c r="D57" i="1"/>
  <c r="G56" i="1"/>
  <c r="H56" i="1" s="1"/>
  <c r="E56" i="1"/>
  <c r="F56" i="1" s="1"/>
  <c r="D56" i="1"/>
  <c r="G53" i="1"/>
  <c r="H53" i="1" s="1"/>
  <c r="E53" i="1"/>
  <c r="F53" i="1" s="1"/>
  <c r="D53" i="1"/>
  <c r="G52" i="1"/>
  <c r="H52" i="1" s="1"/>
  <c r="E52" i="1"/>
  <c r="F52" i="1" s="1"/>
  <c r="D52" i="1"/>
  <c r="G51" i="1"/>
  <c r="H51" i="1" s="1"/>
  <c r="E51" i="1"/>
  <c r="F51" i="1" s="1"/>
  <c r="D51" i="1"/>
  <c r="G50" i="1"/>
  <c r="H50" i="1" s="1"/>
  <c r="E50" i="1"/>
  <c r="F50" i="1" s="1"/>
  <c r="D50" i="1"/>
  <c r="G49" i="1"/>
  <c r="H49" i="1" s="1"/>
  <c r="E49" i="1"/>
  <c r="F49" i="1" s="1"/>
  <c r="D49" i="1"/>
  <c r="G48" i="1"/>
  <c r="H48" i="1" s="1"/>
  <c r="E48" i="1"/>
  <c r="F48" i="1" s="1"/>
  <c r="D48" i="1"/>
  <c r="G47" i="1"/>
  <c r="H47" i="1" s="1"/>
  <c r="E47" i="1"/>
  <c r="F47" i="1" s="1"/>
  <c r="D47" i="1"/>
  <c r="G46" i="1"/>
  <c r="H46" i="1" s="1"/>
  <c r="E46" i="1"/>
  <c r="F46" i="1" s="1"/>
  <c r="D46" i="1"/>
  <c r="G45" i="1"/>
  <c r="H45" i="1" s="1"/>
  <c r="E45" i="1"/>
  <c r="F45" i="1" s="1"/>
  <c r="D45" i="1"/>
  <c r="G44" i="1"/>
  <c r="H44" i="1" s="1"/>
  <c r="E44" i="1"/>
  <c r="F44" i="1" s="1"/>
  <c r="D44" i="1"/>
  <c r="G40" i="1"/>
  <c r="H40" i="1" s="1"/>
  <c r="E40" i="1"/>
  <c r="F40" i="1" s="1"/>
  <c r="D40" i="1"/>
  <c r="G39" i="1"/>
  <c r="H39" i="1" s="1"/>
  <c r="E39" i="1"/>
  <c r="F39" i="1" s="1"/>
  <c r="D39" i="1"/>
  <c r="G38" i="1"/>
  <c r="H38" i="1" s="1"/>
  <c r="E38" i="1"/>
  <c r="F38" i="1" s="1"/>
  <c r="D38" i="1"/>
  <c r="G37" i="1"/>
  <c r="H37" i="1" s="1"/>
  <c r="E37" i="1"/>
  <c r="F37" i="1" s="1"/>
  <c r="D37" i="1"/>
  <c r="G36" i="1"/>
  <c r="H36" i="1" s="1"/>
  <c r="E36" i="1"/>
  <c r="F36" i="1" s="1"/>
  <c r="D36" i="1"/>
  <c r="G35" i="1"/>
  <c r="H35" i="1" s="1"/>
  <c r="E35" i="1"/>
  <c r="F35" i="1" s="1"/>
  <c r="D35" i="1"/>
  <c r="G34" i="1"/>
  <c r="H34" i="1" s="1"/>
  <c r="E34" i="1"/>
  <c r="F34" i="1" s="1"/>
  <c r="D34" i="1"/>
  <c r="G33" i="1"/>
  <c r="H33" i="1" s="1"/>
  <c r="E33" i="1"/>
  <c r="F33" i="1" s="1"/>
  <c r="D33" i="1"/>
  <c r="G32" i="1"/>
  <c r="H32" i="1" s="1"/>
  <c r="E32" i="1"/>
  <c r="F32" i="1" s="1"/>
  <c r="D32" i="1"/>
  <c r="G29" i="1"/>
  <c r="H29" i="1" s="1"/>
  <c r="E29" i="1"/>
  <c r="F29" i="1" s="1"/>
  <c r="D29" i="1"/>
  <c r="G28" i="1"/>
  <c r="H28" i="1" s="1"/>
  <c r="E28" i="1"/>
  <c r="F28" i="1" s="1"/>
  <c r="D28" i="1"/>
  <c r="G27" i="1"/>
  <c r="H27" i="1" s="1"/>
  <c r="E27" i="1"/>
  <c r="F27" i="1" s="1"/>
  <c r="D27" i="1"/>
  <c r="G26" i="1"/>
  <c r="H26" i="1" s="1"/>
  <c r="E26" i="1"/>
  <c r="F26" i="1" s="1"/>
  <c r="D26" i="1"/>
  <c r="G347" i="1"/>
  <c r="H347" i="1" s="1"/>
  <c r="E347" i="1"/>
  <c r="F347" i="1" s="1"/>
  <c r="D347" i="1"/>
  <c r="G346" i="1"/>
  <c r="H346" i="1" s="1"/>
  <c r="E346" i="1"/>
  <c r="F346" i="1" s="1"/>
  <c r="D346" i="1"/>
  <c r="G340" i="1"/>
  <c r="H340" i="1" s="1"/>
  <c r="E340" i="1"/>
  <c r="F340" i="1" s="1"/>
  <c r="D340" i="1"/>
  <c r="G339" i="1"/>
  <c r="H339" i="1" s="1"/>
  <c r="E339" i="1"/>
  <c r="F339" i="1" s="1"/>
  <c r="D339" i="1"/>
  <c r="G331" i="1"/>
  <c r="H331" i="1" s="1"/>
  <c r="E331" i="1"/>
  <c r="F331" i="1" s="1"/>
  <c r="D331" i="1"/>
  <c r="G330" i="1"/>
  <c r="H330" i="1" s="1"/>
  <c r="E330" i="1"/>
  <c r="F330" i="1" s="1"/>
  <c r="D330" i="1"/>
  <c r="G327" i="1"/>
  <c r="H327" i="1" s="1"/>
  <c r="E327" i="1"/>
  <c r="F327" i="1" s="1"/>
  <c r="D327" i="1"/>
  <c r="G326" i="1"/>
  <c r="H326" i="1" s="1"/>
  <c r="E326" i="1"/>
  <c r="F326" i="1" s="1"/>
  <c r="D326" i="1"/>
  <c r="G325" i="1"/>
  <c r="H325" i="1" s="1"/>
  <c r="E325" i="1"/>
  <c r="F325" i="1" s="1"/>
  <c r="D325" i="1"/>
  <c r="G321" i="1"/>
  <c r="H321" i="1" s="1"/>
  <c r="E321" i="1"/>
  <c r="F321" i="1" s="1"/>
  <c r="D321" i="1"/>
  <c r="G320" i="1"/>
  <c r="H320" i="1" s="1"/>
  <c r="E320" i="1"/>
  <c r="F320" i="1" s="1"/>
  <c r="D320" i="1"/>
  <c r="G317" i="1"/>
  <c r="H317" i="1" s="1"/>
  <c r="E317" i="1"/>
  <c r="F317" i="1" s="1"/>
  <c r="D317" i="1"/>
  <c r="G315" i="1"/>
  <c r="H315" i="1" s="1"/>
  <c r="E315" i="1"/>
  <c r="F315" i="1" s="1"/>
  <c r="D315" i="1"/>
  <c r="G314" i="1"/>
  <c r="H314" i="1" s="1"/>
  <c r="E314" i="1"/>
  <c r="F314" i="1" s="1"/>
  <c r="D314" i="1"/>
  <c r="G313" i="1"/>
  <c r="H313" i="1" s="1"/>
  <c r="E313" i="1"/>
  <c r="F313" i="1" s="1"/>
  <c r="D313" i="1"/>
  <c r="G312" i="1"/>
  <c r="H312" i="1" s="1"/>
  <c r="E312" i="1"/>
  <c r="F312" i="1" s="1"/>
  <c r="D312" i="1"/>
  <c r="G311" i="1"/>
  <c r="H311" i="1" s="1"/>
  <c r="E311" i="1"/>
  <c r="F311" i="1" s="1"/>
  <c r="D311" i="1"/>
  <c r="G310" i="1"/>
  <c r="H310" i="1" s="1"/>
  <c r="E310" i="1"/>
  <c r="F310" i="1" s="1"/>
  <c r="D310" i="1"/>
  <c r="G309" i="1"/>
  <c r="H309" i="1" s="1"/>
  <c r="E309" i="1"/>
  <c r="F309" i="1" s="1"/>
  <c r="D309" i="1"/>
  <c r="G306" i="1"/>
  <c r="H306" i="1" s="1"/>
  <c r="E306" i="1"/>
  <c r="F306" i="1" s="1"/>
  <c r="D306" i="1"/>
  <c r="G305" i="1"/>
  <c r="H305" i="1" s="1"/>
  <c r="E305" i="1"/>
  <c r="F305" i="1" s="1"/>
  <c r="D305" i="1"/>
  <c r="G304" i="1"/>
  <c r="H304" i="1" s="1"/>
  <c r="E304" i="1"/>
  <c r="F304" i="1" s="1"/>
  <c r="D304" i="1"/>
  <c r="G303" i="1"/>
  <c r="H303" i="1" s="1"/>
  <c r="E303" i="1"/>
  <c r="F303" i="1" s="1"/>
  <c r="D303" i="1"/>
  <c r="G302" i="1"/>
  <c r="H302" i="1" s="1"/>
  <c r="E302" i="1"/>
  <c r="F302" i="1" s="1"/>
  <c r="D302" i="1"/>
  <c r="G301" i="1"/>
  <c r="H301" i="1" s="1"/>
  <c r="E301" i="1"/>
  <c r="F301" i="1" s="1"/>
  <c r="D301" i="1"/>
  <c r="G299" i="1"/>
  <c r="H299" i="1" s="1"/>
  <c r="E299" i="1"/>
  <c r="F299" i="1" s="1"/>
  <c r="D299" i="1"/>
  <c r="G298" i="1"/>
  <c r="H298" i="1" s="1"/>
  <c r="E298" i="1"/>
  <c r="F298" i="1" s="1"/>
  <c r="D298" i="1"/>
  <c r="G297" i="1"/>
  <c r="H297" i="1" s="1"/>
  <c r="E297" i="1"/>
  <c r="F297" i="1" s="1"/>
  <c r="D297" i="1"/>
  <c r="G296" i="1"/>
  <c r="H296" i="1" s="1"/>
  <c r="E296" i="1"/>
  <c r="F296" i="1" s="1"/>
  <c r="D296" i="1"/>
  <c r="G295" i="1"/>
  <c r="H295" i="1" s="1"/>
  <c r="E295" i="1"/>
  <c r="F295" i="1" s="1"/>
  <c r="D295" i="1"/>
  <c r="G294" i="1"/>
  <c r="H294" i="1" s="1"/>
  <c r="E294" i="1"/>
  <c r="F294" i="1" s="1"/>
  <c r="D294" i="1"/>
  <c r="G293" i="1"/>
  <c r="H293" i="1" s="1"/>
  <c r="E293" i="1"/>
  <c r="F293" i="1" s="1"/>
  <c r="D293" i="1"/>
  <c r="G291" i="1"/>
  <c r="H291" i="1" s="1"/>
  <c r="E291" i="1"/>
  <c r="F291" i="1" s="1"/>
  <c r="D291" i="1"/>
  <c r="G288" i="1"/>
  <c r="H288" i="1" s="1"/>
  <c r="E288" i="1"/>
  <c r="F288" i="1" s="1"/>
  <c r="D288" i="1"/>
  <c r="G287" i="1"/>
  <c r="H287" i="1" s="1"/>
  <c r="E287" i="1"/>
  <c r="F287" i="1" s="1"/>
  <c r="D287" i="1"/>
  <c r="G286" i="1"/>
  <c r="H286" i="1" s="1"/>
  <c r="E286" i="1"/>
  <c r="F286" i="1" s="1"/>
  <c r="D286" i="1"/>
  <c r="G285" i="1"/>
  <c r="H285" i="1" s="1"/>
  <c r="E285" i="1"/>
  <c r="F285" i="1" s="1"/>
  <c r="D285" i="1"/>
  <c r="G284" i="1"/>
  <c r="H284" i="1" s="1"/>
  <c r="E284" i="1"/>
  <c r="F284" i="1" s="1"/>
  <c r="D284" i="1"/>
  <c r="G283" i="1"/>
  <c r="H283" i="1" s="1"/>
  <c r="E283" i="1"/>
  <c r="F283" i="1" s="1"/>
  <c r="D283" i="1"/>
  <c r="G282" i="1"/>
  <c r="H282" i="1" s="1"/>
  <c r="E282" i="1"/>
  <c r="F282" i="1" s="1"/>
  <c r="D282" i="1"/>
  <c r="G279" i="1"/>
  <c r="H279" i="1" s="1"/>
  <c r="E279" i="1"/>
  <c r="F279" i="1" s="1"/>
  <c r="D279" i="1"/>
  <c r="G278" i="1"/>
  <c r="H278" i="1" s="1"/>
  <c r="E278" i="1"/>
  <c r="F278" i="1" s="1"/>
  <c r="D278" i="1"/>
  <c r="G277" i="1"/>
  <c r="H277" i="1" s="1"/>
  <c r="E277" i="1"/>
  <c r="F277" i="1" s="1"/>
  <c r="D277" i="1"/>
  <c r="G274" i="1"/>
  <c r="H274" i="1" s="1"/>
  <c r="E274" i="1"/>
  <c r="F274" i="1" s="1"/>
  <c r="D274" i="1"/>
  <c r="G273" i="1"/>
  <c r="H273" i="1" s="1"/>
  <c r="E273" i="1"/>
  <c r="F273" i="1" s="1"/>
  <c r="D273" i="1"/>
  <c r="G272" i="1"/>
  <c r="H272" i="1" s="1"/>
  <c r="E272" i="1"/>
  <c r="F272" i="1" s="1"/>
  <c r="D272" i="1"/>
  <c r="G271" i="1"/>
  <c r="H271" i="1" s="1"/>
  <c r="E271" i="1"/>
  <c r="F271" i="1" s="1"/>
  <c r="D271" i="1"/>
  <c r="G270" i="1"/>
  <c r="H270" i="1" s="1"/>
  <c r="E270" i="1"/>
  <c r="F270" i="1" s="1"/>
  <c r="D270" i="1"/>
  <c r="G269" i="1"/>
  <c r="H269" i="1" s="1"/>
  <c r="E269" i="1"/>
  <c r="F269" i="1" s="1"/>
  <c r="D269" i="1"/>
  <c r="G268" i="1"/>
  <c r="H268" i="1" s="1"/>
  <c r="E268" i="1"/>
  <c r="F268" i="1" s="1"/>
  <c r="D268" i="1"/>
  <c r="G267" i="1"/>
  <c r="H267" i="1" s="1"/>
  <c r="E267" i="1"/>
  <c r="F267" i="1" s="1"/>
  <c r="D267" i="1"/>
  <c r="G266" i="1"/>
  <c r="H266" i="1" s="1"/>
  <c r="E266" i="1"/>
  <c r="F266" i="1" s="1"/>
  <c r="D266" i="1"/>
  <c r="G262" i="1"/>
  <c r="H262" i="1" s="1"/>
  <c r="E262" i="1"/>
  <c r="F262" i="1" s="1"/>
  <c r="D262" i="1"/>
  <c r="G261" i="1"/>
  <c r="H261" i="1" s="1"/>
  <c r="E261" i="1"/>
  <c r="F261" i="1" s="1"/>
  <c r="D261" i="1"/>
  <c r="G260" i="1"/>
  <c r="H260" i="1" s="1"/>
  <c r="E260" i="1"/>
  <c r="F260" i="1" s="1"/>
  <c r="D260" i="1"/>
  <c r="G258" i="1"/>
  <c r="H258" i="1" s="1"/>
  <c r="E258" i="1"/>
  <c r="F258" i="1" s="1"/>
  <c r="D258" i="1"/>
  <c r="G257" i="1"/>
  <c r="H257" i="1" s="1"/>
  <c r="E257" i="1"/>
  <c r="F257" i="1" s="1"/>
  <c r="D257" i="1"/>
  <c r="G255" i="1"/>
  <c r="H255" i="1" s="1"/>
  <c r="E255" i="1"/>
  <c r="F255" i="1" s="1"/>
  <c r="D255" i="1"/>
  <c r="G251" i="1"/>
  <c r="H251" i="1" s="1"/>
  <c r="E251" i="1"/>
  <c r="F251" i="1" s="1"/>
  <c r="D251" i="1"/>
  <c r="G250" i="1"/>
  <c r="H250" i="1" s="1"/>
  <c r="E250" i="1"/>
  <c r="F250" i="1" s="1"/>
  <c r="D250" i="1"/>
  <c r="G249" i="1"/>
  <c r="H249" i="1" s="1"/>
  <c r="E249" i="1"/>
  <c r="F249" i="1" s="1"/>
  <c r="D249" i="1"/>
  <c r="G248" i="1"/>
  <c r="H248" i="1" s="1"/>
  <c r="E248" i="1"/>
  <c r="F248" i="1" s="1"/>
  <c r="D248" i="1"/>
  <c r="G247" i="1"/>
  <c r="H247" i="1" s="1"/>
  <c r="E247" i="1"/>
  <c r="F247" i="1" s="1"/>
  <c r="D247" i="1"/>
  <c r="G246" i="1"/>
  <c r="H246" i="1" s="1"/>
  <c r="E246" i="1"/>
  <c r="F246" i="1" s="1"/>
  <c r="D246" i="1"/>
  <c r="G245" i="1"/>
  <c r="H245" i="1" s="1"/>
  <c r="E245" i="1"/>
  <c r="F245" i="1" s="1"/>
  <c r="D245" i="1"/>
  <c r="G244" i="1"/>
  <c r="H244" i="1" s="1"/>
  <c r="E244" i="1"/>
  <c r="F244" i="1" s="1"/>
  <c r="D244" i="1"/>
  <c r="G243" i="1"/>
  <c r="H243" i="1" s="1"/>
  <c r="E243" i="1"/>
  <c r="F243" i="1" s="1"/>
  <c r="D243" i="1"/>
  <c r="G242" i="1"/>
  <c r="H242" i="1" s="1"/>
  <c r="E242" i="1"/>
  <c r="F242" i="1" s="1"/>
  <c r="D242" i="1"/>
  <c r="G241" i="1"/>
  <c r="H241" i="1" s="1"/>
  <c r="E241" i="1"/>
  <c r="F241" i="1" s="1"/>
  <c r="D241" i="1"/>
  <c r="G240" i="1"/>
  <c r="H240" i="1" s="1"/>
  <c r="E240" i="1"/>
  <c r="F240" i="1" s="1"/>
  <c r="D240" i="1"/>
  <c r="G223" i="1"/>
  <c r="H223" i="1" s="1"/>
  <c r="E223" i="1"/>
  <c r="F223" i="1" s="1"/>
  <c r="D223" i="1"/>
  <c r="G222" i="1"/>
  <c r="H222" i="1" s="1"/>
  <c r="E222" i="1"/>
  <c r="F222" i="1" s="1"/>
  <c r="D222" i="1"/>
  <c r="G221" i="1"/>
  <c r="H221" i="1" s="1"/>
  <c r="E221" i="1"/>
  <c r="F221" i="1" s="1"/>
  <c r="D221" i="1"/>
  <c r="G219" i="1"/>
  <c r="H219" i="1" s="1"/>
  <c r="E219" i="1"/>
  <c r="F219" i="1" s="1"/>
  <c r="D219" i="1"/>
  <c r="G180" i="1"/>
  <c r="H180" i="1" s="1"/>
  <c r="E180" i="1"/>
  <c r="F180" i="1" s="1"/>
  <c r="D180" i="1"/>
  <c r="G179" i="1"/>
  <c r="H179" i="1" s="1"/>
  <c r="E179" i="1"/>
  <c r="F179" i="1" s="1"/>
  <c r="D179" i="1"/>
  <c r="G178" i="1"/>
  <c r="H178" i="1" s="1"/>
  <c r="E178" i="1"/>
  <c r="F178" i="1" s="1"/>
  <c r="D178" i="1"/>
  <c r="G177" i="1"/>
  <c r="H177" i="1" s="1"/>
  <c r="E177" i="1"/>
  <c r="F177" i="1" s="1"/>
  <c r="D177" i="1"/>
  <c r="G176" i="1"/>
  <c r="H176" i="1" s="1"/>
  <c r="E176" i="1"/>
  <c r="F176" i="1" s="1"/>
  <c r="D176" i="1"/>
  <c r="G175" i="1"/>
  <c r="H175" i="1" s="1"/>
  <c r="E175" i="1"/>
  <c r="F175" i="1" s="1"/>
  <c r="D175" i="1"/>
  <c r="G174" i="1"/>
  <c r="H174" i="1" s="1"/>
  <c r="E174" i="1"/>
  <c r="F174" i="1" s="1"/>
  <c r="D174" i="1"/>
  <c r="G173" i="1"/>
  <c r="H173" i="1" s="1"/>
  <c r="E173" i="1"/>
  <c r="F173" i="1" s="1"/>
  <c r="D173" i="1"/>
  <c r="G172" i="1"/>
  <c r="H172" i="1" s="1"/>
  <c r="E172" i="1"/>
  <c r="F172" i="1" s="1"/>
  <c r="D172" i="1"/>
  <c r="G171" i="1"/>
  <c r="H171" i="1" s="1"/>
  <c r="E171" i="1"/>
  <c r="F171" i="1" s="1"/>
  <c r="D171" i="1"/>
  <c r="G170" i="1"/>
  <c r="H170" i="1" s="1"/>
  <c r="E170" i="1"/>
  <c r="F170" i="1" s="1"/>
  <c r="D170" i="1"/>
  <c r="G169" i="1"/>
  <c r="H169" i="1" s="1"/>
  <c r="E169" i="1"/>
  <c r="F169" i="1" s="1"/>
  <c r="D169" i="1"/>
  <c r="G168" i="1"/>
  <c r="H168" i="1" s="1"/>
  <c r="E168" i="1"/>
  <c r="F168" i="1" s="1"/>
  <c r="D168" i="1"/>
  <c r="G167" i="1"/>
  <c r="H167" i="1" s="1"/>
  <c r="E167" i="1"/>
  <c r="F167" i="1" s="1"/>
  <c r="D167" i="1"/>
  <c r="G163" i="1"/>
  <c r="H163" i="1" s="1"/>
  <c r="E163" i="1"/>
  <c r="F163" i="1" s="1"/>
  <c r="D163" i="1"/>
  <c r="G162" i="1"/>
  <c r="H162" i="1" s="1"/>
  <c r="E162" i="1"/>
  <c r="F162" i="1" s="1"/>
  <c r="D162" i="1"/>
  <c r="G161" i="1"/>
  <c r="H161" i="1" s="1"/>
  <c r="E161" i="1"/>
  <c r="F161" i="1" s="1"/>
  <c r="D161" i="1"/>
  <c r="G160" i="1"/>
  <c r="H160" i="1" s="1"/>
  <c r="E160" i="1"/>
  <c r="F160" i="1" s="1"/>
  <c r="D160" i="1"/>
  <c r="G159" i="1"/>
  <c r="H159" i="1" s="1"/>
  <c r="E159" i="1"/>
  <c r="F159" i="1" s="1"/>
  <c r="D159" i="1"/>
  <c r="G158" i="1"/>
  <c r="H158" i="1" s="1"/>
  <c r="E158" i="1"/>
  <c r="F158" i="1" s="1"/>
  <c r="D158" i="1"/>
  <c r="G157" i="1"/>
  <c r="H157" i="1" s="1"/>
  <c r="E157" i="1"/>
  <c r="F157" i="1" s="1"/>
  <c r="D157" i="1"/>
  <c r="G114" i="1"/>
  <c r="H114" i="1" s="1"/>
  <c r="E114" i="1"/>
  <c r="F114" i="1" s="1"/>
  <c r="D114" i="1"/>
  <c r="G113" i="1"/>
  <c r="H113" i="1" s="1"/>
  <c r="E113" i="1"/>
  <c r="F113" i="1" s="1"/>
  <c r="D113" i="1"/>
  <c r="G112" i="1"/>
  <c r="H112" i="1" s="1"/>
  <c r="E112" i="1"/>
  <c r="F112" i="1" s="1"/>
  <c r="D112" i="1"/>
  <c r="G111" i="1"/>
  <c r="H111" i="1" s="1"/>
  <c r="E111" i="1"/>
  <c r="F111" i="1" s="1"/>
  <c r="D111" i="1"/>
  <c r="G110" i="1"/>
  <c r="H110" i="1" s="1"/>
  <c r="E110" i="1"/>
  <c r="F110" i="1" s="1"/>
  <c r="D110" i="1"/>
  <c r="G109" i="1"/>
  <c r="H109" i="1" s="1"/>
  <c r="E109" i="1"/>
  <c r="F109" i="1" s="1"/>
  <c r="D109" i="1"/>
  <c r="G108" i="1"/>
  <c r="H108" i="1" s="1"/>
  <c r="E108" i="1"/>
  <c r="F108" i="1" s="1"/>
  <c r="D108" i="1"/>
  <c r="G107" i="1"/>
  <c r="H107" i="1" s="1"/>
  <c r="E107" i="1"/>
  <c r="F107" i="1" s="1"/>
  <c r="D107" i="1"/>
  <c r="G106" i="1"/>
  <c r="H106" i="1" s="1"/>
  <c r="E106" i="1"/>
  <c r="F106" i="1" s="1"/>
  <c r="D106" i="1"/>
  <c r="G105" i="1"/>
  <c r="H105" i="1" s="1"/>
  <c r="E105" i="1"/>
  <c r="F105" i="1" s="1"/>
  <c r="D105" i="1"/>
  <c r="G104" i="1"/>
  <c r="H104" i="1" s="1"/>
  <c r="E104" i="1"/>
  <c r="F104" i="1" s="1"/>
  <c r="D104" i="1"/>
  <c r="G103" i="1"/>
  <c r="H103" i="1" s="1"/>
  <c r="E103" i="1"/>
  <c r="F103" i="1" s="1"/>
  <c r="D103" i="1"/>
  <c r="G102" i="1"/>
  <c r="H102" i="1" s="1"/>
  <c r="E102" i="1"/>
  <c r="F102" i="1" s="1"/>
  <c r="D102" i="1"/>
  <c r="G101" i="1"/>
  <c r="H101" i="1" s="1"/>
  <c r="E101" i="1"/>
  <c r="F101" i="1" s="1"/>
  <c r="D101" i="1"/>
  <c r="G100" i="1"/>
  <c r="H100" i="1" s="1"/>
  <c r="E100" i="1"/>
  <c r="F100" i="1" s="1"/>
  <c r="D100" i="1"/>
  <c r="G99" i="1"/>
  <c r="H99" i="1" s="1"/>
  <c r="E99" i="1"/>
  <c r="F99" i="1" s="1"/>
  <c r="D99" i="1"/>
  <c r="G98" i="1"/>
  <c r="H98" i="1" s="1"/>
  <c r="E98" i="1"/>
  <c r="F98" i="1" s="1"/>
  <c r="D98" i="1"/>
  <c r="G97" i="1"/>
  <c r="H97" i="1" s="1"/>
  <c r="E97" i="1"/>
  <c r="F97" i="1" s="1"/>
  <c r="D97" i="1"/>
  <c r="G23" i="1"/>
  <c r="H23" i="1" s="1"/>
  <c r="E23" i="1"/>
  <c r="F23" i="1" s="1"/>
  <c r="D23" i="1"/>
  <c r="G22" i="1"/>
  <c r="H22" i="1" s="1"/>
  <c r="E22" i="1"/>
  <c r="F22" i="1" s="1"/>
  <c r="D22" i="1"/>
  <c r="G18" i="1"/>
  <c r="H18" i="1" s="1"/>
  <c r="E18" i="1"/>
  <c r="F18" i="1" s="1"/>
  <c r="D18" i="1"/>
  <c r="G17" i="1"/>
  <c r="H17" i="1" s="1"/>
  <c r="E17" i="1"/>
  <c r="F17" i="1" s="1"/>
  <c r="D17" i="1"/>
  <c r="G16" i="1"/>
  <c r="H16" i="1" s="1"/>
  <c r="E16" i="1"/>
  <c r="F16" i="1" s="1"/>
  <c r="D16" i="1"/>
  <c r="G15" i="1"/>
  <c r="H15" i="1" s="1"/>
  <c r="E15" i="1"/>
  <c r="F15" i="1" s="1"/>
  <c r="D15" i="1"/>
  <c r="G13" i="1"/>
  <c r="H13" i="1" s="1"/>
  <c r="E13" i="1"/>
  <c r="F13" i="1" s="1"/>
  <c r="D13" i="1"/>
  <c r="G12" i="1"/>
  <c r="H12" i="1" s="1"/>
  <c r="E12" i="1"/>
  <c r="F12" i="1" s="1"/>
  <c r="D12" i="1"/>
  <c r="G11" i="1"/>
  <c r="H11" i="1" s="1"/>
  <c r="E11" i="1"/>
  <c r="F11" i="1" s="1"/>
  <c r="D11" i="1"/>
  <c r="G8" i="1"/>
  <c r="H8" i="1" s="1"/>
  <c r="E8" i="1"/>
  <c r="F8" i="1" s="1"/>
  <c r="D8" i="1"/>
  <c r="G7" i="1"/>
  <c r="H7" i="1" s="1"/>
  <c r="E7" i="1"/>
  <c r="F7" i="1" s="1"/>
  <c r="D7" i="1"/>
  <c r="G324" i="1"/>
  <c r="H324" i="1" s="1"/>
  <c r="E324" i="1"/>
  <c r="F324" i="1" s="1"/>
  <c r="D324" i="1"/>
  <c r="G25" i="1"/>
  <c r="H25" i="1" s="1"/>
  <c r="E25" i="1"/>
  <c r="F25" i="1" s="1"/>
  <c r="D25" i="1"/>
  <c r="G343" i="1"/>
  <c r="H343" i="1" s="1"/>
  <c r="E343" i="1"/>
  <c r="F343" i="1" s="1"/>
  <c r="D343" i="1"/>
  <c r="G10" i="1"/>
  <c r="H10" i="1" s="1"/>
  <c r="E10" i="1"/>
  <c r="F10" i="1" s="1"/>
  <c r="D10" i="1"/>
  <c r="G335" i="1"/>
  <c r="H335" i="1" s="1"/>
  <c r="E335" i="1"/>
  <c r="F335" i="1" s="1"/>
  <c r="D335" i="1"/>
  <c r="G132" i="1"/>
  <c r="H132" i="1" s="1"/>
  <c r="E132" i="1"/>
  <c r="F132" i="1" s="1"/>
  <c r="D132" i="1"/>
  <c r="G182" i="1"/>
  <c r="H182" i="1" s="1"/>
  <c r="E182" i="1"/>
  <c r="F182" i="1" s="1"/>
  <c r="D182" i="1"/>
  <c r="G156" i="1"/>
  <c r="H156" i="1" s="1"/>
  <c r="E156" i="1"/>
  <c r="F156" i="1" s="1"/>
  <c r="D156" i="1"/>
  <c r="G333" i="1"/>
  <c r="H333" i="1" s="1"/>
  <c r="E333" i="1"/>
  <c r="F333" i="1" s="1"/>
  <c r="D333" i="1"/>
  <c r="G350" i="1"/>
  <c r="H350" i="1" s="1"/>
  <c r="E350" i="1"/>
  <c r="F350" i="1" s="1"/>
  <c r="D350" i="1"/>
  <c r="G253" i="1"/>
  <c r="H253" i="1" s="1"/>
  <c r="E253" i="1"/>
  <c r="F253" i="1" s="1"/>
  <c r="D253" i="1"/>
  <c r="G116" i="1"/>
  <c r="H116" i="1" s="1"/>
  <c r="E116" i="1"/>
  <c r="F116" i="1" s="1"/>
  <c r="D116" i="1"/>
  <c r="G96" i="1"/>
  <c r="H96" i="1" s="1"/>
  <c r="E96" i="1"/>
  <c r="F96" i="1" s="1"/>
  <c r="D96" i="1"/>
  <c r="G6" i="1"/>
  <c r="H6" i="1" s="1"/>
  <c r="E6" i="1"/>
  <c r="F6" i="1" s="1"/>
  <c r="D6" i="1"/>
  <c r="G329" i="1" l="1"/>
  <c r="H329" i="1" s="1"/>
  <c r="D329" i="1" l="1"/>
  <c r="E329" i="1"/>
  <c r="F329" i="1" s="1"/>
  <c r="G2" i="1"/>
  <c r="H2" i="1" s="1"/>
  <c r="E2" i="1"/>
  <c r="F2" i="1" s="1"/>
  <c r="G360" i="1"/>
  <c r="H360" i="1" s="1"/>
  <c r="D354" i="1"/>
  <c r="D352" i="1"/>
  <c r="D349" i="1"/>
  <c r="G345" i="1"/>
  <c r="H345" i="1" s="1"/>
  <c r="D308" i="1"/>
  <c r="D276" i="1"/>
  <c r="D265" i="1"/>
  <c r="G216" i="1"/>
  <c r="H216" i="1" s="1"/>
  <c r="G55" i="1"/>
  <c r="H55" i="1" s="1"/>
  <c r="G43" i="1"/>
  <c r="H43" i="1" s="1"/>
  <c r="G31" i="1"/>
  <c r="H31" i="1" s="1"/>
  <c r="G4" i="1"/>
  <c r="H4" i="1" s="1"/>
  <c r="D2" i="1"/>
  <c r="D345" i="1" l="1"/>
  <c r="D55" i="1"/>
  <c r="D216" i="1"/>
  <c r="D360" i="1"/>
  <c r="D290" i="1"/>
  <c r="E290" i="1"/>
  <c r="F290" i="1" s="1"/>
  <c r="G290" i="1"/>
  <c r="H290" i="1" s="1"/>
  <c r="D336" i="1"/>
  <c r="G336" i="1"/>
  <c r="H336" i="1" s="1"/>
  <c r="E336" i="1"/>
  <c r="F336" i="1" s="1"/>
  <c r="G354" i="1"/>
  <c r="H354" i="1" s="1"/>
  <c r="E354" i="1"/>
  <c r="F354" i="1" s="1"/>
  <c r="D319" i="1"/>
  <c r="G319" i="1"/>
  <c r="H319" i="1" s="1"/>
  <c r="E319" i="1"/>
  <c r="F319" i="1" s="1"/>
  <c r="D338" i="1"/>
  <c r="G338" i="1"/>
  <c r="H338" i="1" s="1"/>
  <c r="E338" i="1"/>
  <c r="F338" i="1" s="1"/>
  <c r="G356" i="1"/>
  <c r="H356" i="1" s="1"/>
  <c r="E356" i="1"/>
  <c r="F356" i="1" s="1"/>
  <c r="E4" i="1"/>
  <c r="F4" i="1" s="1"/>
  <c r="E345" i="1"/>
  <c r="F345" i="1" s="1"/>
  <c r="D73" i="1"/>
  <c r="G73" i="1"/>
  <c r="H73" i="1" s="1"/>
  <c r="D239" i="1"/>
  <c r="G239" i="1"/>
  <c r="H239" i="1" s="1"/>
  <c r="G349" i="1"/>
  <c r="H349" i="1" s="1"/>
  <c r="E349" i="1"/>
  <c r="F349" i="1" s="1"/>
  <c r="D342" i="1"/>
  <c r="G342" i="1"/>
  <c r="H342" i="1" s="1"/>
  <c r="E342" i="1"/>
  <c r="F342" i="1" s="1"/>
  <c r="G358" i="1"/>
  <c r="H358" i="1" s="1"/>
  <c r="D358" i="1"/>
  <c r="D356" i="1"/>
  <c r="E31" i="1"/>
  <c r="F31" i="1" s="1"/>
  <c r="E55" i="1"/>
  <c r="F55" i="1" s="1"/>
  <c r="E216" i="1"/>
  <c r="F216" i="1" s="1"/>
  <c r="G265" i="1"/>
  <c r="H265" i="1" s="1"/>
  <c r="E265" i="1"/>
  <c r="F265" i="1" s="1"/>
  <c r="G276" i="1"/>
  <c r="H276" i="1" s="1"/>
  <c r="E276" i="1"/>
  <c r="F276" i="1" s="1"/>
  <c r="G308" i="1"/>
  <c r="H308" i="1" s="1"/>
  <c r="E308" i="1"/>
  <c r="F308" i="1" s="1"/>
  <c r="G352" i="1"/>
  <c r="H352" i="1" s="1"/>
  <c r="E352" i="1"/>
  <c r="F352" i="1" s="1"/>
  <c r="E43" i="1"/>
  <c r="F43" i="1" s="1"/>
  <c r="E73" i="1"/>
  <c r="F73" i="1" s="1"/>
  <c r="E239" i="1"/>
  <c r="F239" i="1" s="1"/>
  <c r="E358" i="1"/>
  <c r="F358" i="1" s="1"/>
  <c r="E360" i="1"/>
  <c r="F360" i="1" s="1"/>
  <c r="D31" i="1" l="1"/>
  <c r="D43" i="1" l="1"/>
  <c r="D4" i="1" l="1"/>
</calcChain>
</file>

<file path=xl/sharedStrings.xml><?xml version="1.0" encoding="utf-8"?>
<sst xmlns="http://schemas.openxmlformats.org/spreadsheetml/2006/main" count="666" uniqueCount="366">
  <si>
    <t>STATE</t>
  </si>
  <si>
    <t>ROWAN</t>
  </si>
  <si>
    <t>MIN SALARY</t>
  </si>
  <si>
    <t>MIN HOUR</t>
  </si>
  <si>
    <t>MID SALARY</t>
  </si>
  <si>
    <t>MID HOURLY</t>
  </si>
  <si>
    <t>MAX SALARY</t>
  </si>
  <si>
    <t>MAX HOURLY</t>
  </si>
  <si>
    <t>POSITION CLASS TITLE</t>
  </si>
  <si>
    <t>DEPARTMENT</t>
  </si>
  <si>
    <t xml:space="preserve">Library Page I </t>
  </si>
  <si>
    <t xml:space="preserve">Library Page II </t>
  </si>
  <si>
    <t xml:space="preserve">Campground Attendant I </t>
  </si>
  <si>
    <t xml:space="preserve">Library Page III </t>
  </si>
  <si>
    <t xml:space="preserve">Nature Assistant I </t>
  </si>
  <si>
    <t xml:space="preserve">Nature Education Assistant </t>
  </si>
  <si>
    <t xml:space="preserve">Campground Attendant II </t>
  </si>
  <si>
    <t>Community Social Services Asst</t>
  </si>
  <si>
    <t xml:space="preserve">Nature Assistant II </t>
  </si>
  <si>
    <t xml:space="preserve">Office Assistant II </t>
  </si>
  <si>
    <t>Park Attendant II</t>
  </si>
  <si>
    <t xml:space="preserve">Animal Shelter Attendant </t>
  </si>
  <si>
    <t>Animal Services</t>
  </si>
  <si>
    <t xml:space="preserve">Custodial Worker </t>
  </si>
  <si>
    <t xml:space="preserve">Nature Assistant III </t>
  </si>
  <si>
    <t>Park Attendant III</t>
  </si>
  <si>
    <t>Nature Assistant Supervisor</t>
  </si>
  <si>
    <t xml:space="preserve">Park Attendant Supervisor </t>
  </si>
  <si>
    <t>Custodial Supervisor</t>
  </si>
  <si>
    <t xml:space="preserve">Office Assistant III </t>
  </si>
  <si>
    <t xml:space="preserve">Park Attendant Manager </t>
  </si>
  <si>
    <t xml:space="preserve">Tax Collections Assistant </t>
  </si>
  <si>
    <t xml:space="preserve">Tax Collection </t>
  </si>
  <si>
    <t xml:space="preserve">Train/Carousel Operator </t>
  </si>
  <si>
    <t xml:space="preserve">Veterinary Assistant </t>
  </si>
  <si>
    <t>Cataloging Assistant</t>
  </si>
  <si>
    <t>Elections Clerk</t>
  </si>
  <si>
    <t>Board of Elections</t>
  </si>
  <si>
    <t>Grounds Worker</t>
  </si>
  <si>
    <t xml:space="preserve">Airport &amp; Transit Operations </t>
  </si>
  <si>
    <t xml:space="preserve">Library Associate I </t>
  </si>
  <si>
    <t xml:space="preserve">Park Maintenance I </t>
  </si>
  <si>
    <t xml:space="preserve">Service Associate I </t>
  </si>
  <si>
    <t xml:space="preserve">Transit Driver </t>
  </si>
  <si>
    <t>Administrative Secretary IV</t>
  </si>
  <si>
    <t>Dental Assistant</t>
  </si>
  <si>
    <t>Deputy Tax Collector I</t>
  </si>
  <si>
    <t>Tax Collection</t>
  </si>
  <si>
    <t>Education Coordinator</t>
  </si>
  <si>
    <t>Soil &amp; Water Conservation</t>
  </si>
  <si>
    <t>Income Maintenance Technician</t>
  </si>
  <si>
    <t xml:space="preserve">Maintenance Mechanic I </t>
  </si>
  <si>
    <t>Office Assistant IV</t>
  </si>
  <si>
    <t>Recycling Center Operator</t>
  </si>
  <si>
    <t>Referral Coordinator (Temp)</t>
  </si>
  <si>
    <t>Senior Elections Clerk</t>
  </si>
  <si>
    <t xml:space="preserve">Service Associate II </t>
  </si>
  <si>
    <t>Airport Wildlife Officer</t>
  </si>
  <si>
    <t>Airport &amp; Transit Operations</t>
  </si>
  <si>
    <t>Animal Enforcement Officer I</t>
  </si>
  <si>
    <t>Animal Keeper</t>
  </si>
  <si>
    <t>Assistant Senior Games Coordinator</t>
  </si>
  <si>
    <t>Campground Supervisor</t>
  </si>
  <si>
    <t>Certified Peer Support Specialist</t>
  </si>
  <si>
    <t>Deputy Register of Deeds</t>
  </si>
  <si>
    <t>Register of Deeds</t>
  </si>
  <si>
    <t>Foreign Language Interpreter</t>
  </si>
  <si>
    <t>Gem Mining Supervisor</t>
  </si>
  <si>
    <t>Library Associate II</t>
  </si>
  <si>
    <t>Lineman</t>
  </si>
  <si>
    <t>Litter Control Worker</t>
  </si>
  <si>
    <t>Park Maintenance II</t>
  </si>
  <si>
    <t>Permit Technician</t>
  </si>
  <si>
    <t>Building Inspections</t>
  </si>
  <si>
    <t>Pharmacy Technician</t>
  </si>
  <si>
    <t>Recycling Maintenance Technician</t>
  </si>
  <si>
    <t>Recycling Technician I</t>
  </si>
  <si>
    <t>Security Officer</t>
  </si>
  <si>
    <t>Service Associate III</t>
  </si>
  <si>
    <t>Sign &amp; Marking Technician</t>
  </si>
  <si>
    <t>Telecommunicator</t>
  </si>
  <si>
    <t>Emergency Services</t>
  </si>
  <si>
    <t>Accounting Technician II</t>
  </si>
  <si>
    <t>Administrative Secretary V</t>
  </si>
  <si>
    <t>Administrative Technician V</t>
  </si>
  <si>
    <t>Deputy Tax Collector II</t>
  </si>
  <si>
    <t>Elections Coordinator</t>
  </si>
  <si>
    <t>EMT</t>
  </si>
  <si>
    <t>Emergency Services Planner</t>
  </si>
  <si>
    <t>Grounds Maintenance Crew leader</t>
  </si>
  <si>
    <t>Income Maintenance Caseworker I</t>
  </si>
  <si>
    <t>Landfill Operations Specialist</t>
  </si>
  <si>
    <t>Maintenance Mechanic II</t>
  </si>
  <si>
    <t>Office Supervisor V</t>
  </si>
  <si>
    <t>Permit Assistant</t>
  </si>
  <si>
    <t>Property Mapping Specialist</t>
  </si>
  <si>
    <t>Tax Administration</t>
  </si>
  <si>
    <t>Property Tax Specialist</t>
  </si>
  <si>
    <t>Recycling Technician II</t>
  </si>
  <si>
    <t>Senior Security Officer</t>
  </si>
  <si>
    <t>Security Officer I PT Library</t>
  </si>
  <si>
    <t>Transit Dispatcher/Scheduler</t>
  </si>
  <si>
    <t>Veterans Services Technician</t>
  </si>
  <si>
    <t>Veterans Services</t>
  </si>
  <si>
    <t>911 Captain</t>
  </si>
  <si>
    <t>Animal Enforcement Officer II</t>
  </si>
  <si>
    <t>Animal Keeper Naturalist</t>
  </si>
  <si>
    <t>Deputy Clerk</t>
  </si>
  <si>
    <t>County Manager's Office</t>
  </si>
  <si>
    <t>Education Naturalist</t>
  </si>
  <si>
    <t>EMT-I</t>
  </si>
  <si>
    <t>Litter Mitigation Program Supervisor</t>
  </si>
  <si>
    <t>Naturalist</t>
  </si>
  <si>
    <t>Park Maintenance III</t>
  </si>
  <si>
    <t>Planning Technician</t>
  </si>
  <si>
    <t>Planning &amp; Development</t>
  </si>
  <si>
    <t>Security Officer II PT - Library</t>
  </si>
  <si>
    <t>Senior Certified Peer Support Spec</t>
  </si>
  <si>
    <t>Senior Games Coordinator</t>
  </si>
  <si>
    <t>Therapeutic Recreation Specialist I</t>
  </si>
  <si>
    <t>911 Battalion Chief</t>
  </si>
  <si>
    <t>Accounting Technician III</t>
  </si>
  <si>
    <t>Administrative Assistant I</t>
  </si>
  <si>
    <t>Airfield Grounds Supervisor</t>
  </si>
  <si>
    <t>Deputy Tax Collector III</t>
  </si>
  <si>
    <t>Heavy Equipment Operator I</t>
  </si>
  <si>
    <t>Human Resources Specialist I</t>
  </si>
  <si>
    <t>Human Resources</t>
  </si>
  <si>
    <t>Income Maintenance Caseworker II</t>
  </si>
  <si>
    <t>Procurement Specialist</t>
  </si>
  <si>
    <t>Purchasing</t>
  </si>
  <si>
    <t>Resource Conservation Easement Specialist</t>
  </si>
  <si>
    <t>Security Officer III PT Library</t>
  </si>
  <si>
    <t>Social Worker I</t>
  </si>
  <si>
    <t>Veterans Services Officer</t>
  </si>
  <si>
    <t xml:space="preserve">Animal Enforcement Officer III </t>
  </si>
  <si>
    <t>Aviation Services Supervisor</t>
  </si>
  <si>
    <t>Building Inspections Permit Sup</t>
  </si>
  <si>
    <t>Business Personal Prop Appraiser</t>
  </si>
  <si>
    <t>Cataloging Technician</t>
  </si>
  <si>
    <t>Community Paramedic</t>
  </si>
  <si>
    <t xml:space="preserve">Dental Assistant </t>
  </si>
  <si>
    <t>Deputy (80 hr and 85.5 hr)</t>
  </si>
  <si>
    <t>Sheriff's Office</t>
  </si>
  <si>
    <t>Deputy Elections Director</t>
  </si>
  <si>
    <t>Detention Deputy (80 hr and 85.5 hr)</t>
  </si>
  <si>
    <t>Detention Officer (80 hr and 85.5 hr)</t>
  </si>
  <si>
    <t>Fire Inspector/Investigator</t>
  </si>
  <si>
    <t>Heavy Equipment Mechanic I</t>
  </si>
  <si>
    <t>Heavy Equipment Operator II</t>
  </si>
  <si>
    <t>Maintenance Manager WEP</t>
  </si>
  <si>
    <t>Medical Lab Technician</t>
  </si>
  <si>
    <t>Medical Rev &amp; Rec Supervisor</t>
  </si>
  <si>
    <t>Paramedic</t>
  </si>
  <si>
    <t>Park Supervisor I</t>
  </si>
  <si>
    <t xml:space="preserve">Pretrial Services Coordinator </t>
  </si>
  <si>
    <t>Pre-Trial Services</t>
  </si>
  <si>
    <t>Senior Property Mapper</t>
  </si>
  <si>
    <t xml:space="preserve">Information Technology </t>
  </si>
  <si>
    <t>Special Events Manager</t>
  </si>
  <si>
    <t>Therapeutic Recreation Specialist II</t>
  </si>
  <si>
    <t>Transit Safety and Training Officer</t>
  </si>
  <si>
    <t xml:space="preserve">Accounting Technician IV </t>
  </si>
  <si>
    <t>Administrative Assistant II</t>
  </si>
  <si>
    <t>Adult Outreach Librarian</t>
  </si>
  <si>
    <t>Child Support Agent II</t>
  </si>
  <si>
    <t>Children's Outreach Librarian</t>
  </si>
  <si>
    <t>Circulation Librarian</t>
  </si>
  <si>
    <t>Civilian Evidence Technician</t>
  </si>
  <si>
    <t>Communications Associate</t>
  </si>
  <si>
    <t>Corporal (80 hr and 85.5 hr)</t>
  </si>
  <si>
    <t>Detention Corporal (80 hr and 85.5 hr)</t>
  </si>
  <si>
    <t>Heavy Equipment Mechanic II</t>
  </si>
  <si>
    <t>Income Maintenance Caseworker III</t>
  </si>
  <si>
    <t>Income Maintenance Investigator II</t>
  </si>
  <si>
    <t>Librarian I</t>
  </si>
  <si>
    <t>Maintenance Supervisor I</t>
  </si>
  <si>
    <t>Nature Center Supervisor</t>
  </si>
  <si>
    <t>Ordinance Enforcement Officer</t>
  </si>
  <si>
    <t>Public Health Education Specialist</t>
  </si>
  <si>
    <t>Real Property Appraiser</t>
  </si>
  <si>
    <t>Service Librarian I</t>
  </si>
  <si>
    <t>SS Child Care Health Consultant</t>
  </si>
  <si>
    <t>Technology Support Analyst I</t>
  </si>
  <si>
    <t>Information Technology</t>
  </si>
  <si>
    <t>Animal Shelter Assistant Director</t>
  </si>
  <si>
    <t>DSS Support Specialist</t>
  </si>
  <si>
    <t>Health Dept Support Specialist (Temp)</t>
  </si>
  <si>
    <t>Lead Child Support Agent</t>
  </si>
  <si>
    <t>Library Support Specialist</t>
  </si>
  <si>
    <t>Nutritionist II</t>
  </si>
  <si>
    <t>Park Supervisor II</t>
  </si>
  <si>
    <t>Planner</t>
  </si>
  <si>
    <t>Senior Real Property Appraiser</t>
  </si>
  <si>
    <t>Service Librarian II</t>
  </si>
  <si>
    <t>Tax Administration Support Spec</t>
  </si>
  <si>
    <t>911 Section Chief</t>
  </si>
  <si>
    <t>Assistant Register of Deeds</t>
  </si>
  <si>
    <t>Building Inspector</t>
  </si>
  <si>
    <t>Business Personal Property Auditor</t>
  </si>
  <si>
    <t>Client Analyst</t>
  </si>
  <si>
    <t>Detective (80 hr and 85.5 hr)</t>
  </si>
  <si>
    <t>EMS Captain</t>
  </si>
  <si>
    <t>Harm Reduction Program Coor</t>
  </si>
  <si>
    <t>Income Maintenance Supervisor II</t>
  </si>
  <si>
    <t>Librarian II</t>
  </si>
  <si>
    <t>Maintenance Supervisor II</t>
  </si>
  <si>
    <t>Natural Resource Conversationist</t>
  </si>
  <si>
    <t>Public Health Care Manager I</t>
  </si>
  <si>
    <t>Public Health Educ Prog Mgr (Temp)</t>
  </si>
  <si>
    <t>Service Librarian III</t>
  </si>
  <si>
    <t>Social Worker II</t>
  </si>
  <si>
    <t>Technology Support Analyst II</t>
  </si>
  <si>
    <t>Child Support Supervisor II</t>
  </si>
  <si>
    <t>Det. Sergeant (80 hr and 85.5 hr)</t>
  </si>
  <si>
    <t>Emergency Services Training Officer</t>
  </si>
  <si>
    <t>Nutritionist III</t>
  </si>
  <si>
    <t>Park Supervisor III</t>
  </si>
  <si>
    <t>Quality Improvement Specialist</t>
  </si>
  <si>
    <t>Sergeant (80 hr and 85.5 hr)</t>
  </si>
  <si>
    <t>911 Division Chief</t>
  </si>
  <si>
    <t>Accounting Specialist II</t>
  </si>
  <si>
    <t>Assistant Tax Collector</t>
  </si>
  <si>
    <t>Branch Operations Manager</t>
  </si>
  <si>
    <t>EMS Battalion Chief</t>
  </si>
  <si>
    <t>FBO Office Manager</t>
  </si>
  <si>
    <t>GIS Analyst II</t>
  </si>
  <si>
    <t>Senior Assistant Register of Deeds</t>
  </si>
  <si>
    <t>Social Worker III</t>
  </si>
  <si>
    <t>Systems Analyst II</t>
  </si>
  <si>
    <t>Transit Operations Manager</t>
  </si>
  <si>
    <t>Accountant I</t>
  </si>
  <si>
    <t>Clerk to the Board</t>
  </si>
  <si>
    <t>Board of Commissioners</t>
  </si>
  <si>
    <t>Dental Hygienist II</t>
  </si>
  <si>
    <t>Det. Lieutenant (80 hr and 85.5 hr)</t>
  </si>
  <si>
    <t>Environmental Health Specialist</t>
  </si>
  <si>
    <t>Human Resources Analyst I</t>
  </si>
  <si>
    <t>IT Business Analyst III</t>
  </si>
  <si>
    <t>Library Services Manager</t>
  </si>
  <si>
    <t>Lieutenant (80 hr and 85.5 hr)</t>
  </si>
  <si>
    <t>Preparedness Coordinator</t>
  </si>
  <si>
    <t>Public Health Nurse I</t>
  </si>
  <si>
    <t>Senior Building Inspector</t>
  </si>
  <si>
    <t>Social Work Supervisor II</t>
  </si>
  <si>
    <t>Substance Use &amp; Mental Health Prog Man</t>
  </si>
  <si>
    <t>WIC Manager</t>
  </si>
  <si>
    <t>Assistant Planning Director</t>
  </si>
  <si>
    <t>Community Health Manager</t>
  </si>
  <si>
    <t>CPS Social Worker (Assessment)</t>
  </si>
  <si>
    <t>CPS Social Worker</t>
  </si>
  <si>
    <t>Elections Director</t>
  </si>
  <si>
    <t>GIS Manager</t>
  </si>
  <si>
    <t>Human Resources Analyst II</t>
  </si>
  <si>
    <t>Recycling Center Manager</t>
  </si>
  <si>
    <t>Social Services Program Manager I</t>
  </si>
  <si>
    <t>Accountant II</t>
  </si>
  <si>
    <t>Budget Analyst</t>
  </si>
  <si>
    <t>CPS Social Worker On-Call (Assessment)</t>
  </si>
  <si>
    <t>EMS Division Chief</t>
  </si>
  <si>
    <t>EMS Fire Division Chief</t>
  </si>
  <si>
    <t>Environmental Health Program Spec</t>
  </si>
  <si>
    <t>Munis Software Specialist</t>
  </si>
  <si>
    <t>Public Health Care Manager II</t>
  </si>
  <si>
    <t>Public Health Nurse II</t>
  </si>
  <si>
    <t>Systems Administrator</t>
  </si>
  <si>
    <t>Animal Enforcement Manager</t>
  </si>
  <si>
    <t>Asst Director Building Inspections</t>
  </si>
  <si>
    <t>Business Personal Prop Manager</t>
  </si>
  <si>
    <t>Captain</t>
  </si>
  <si>
    <t>CPS Social Work Supervisor III (Assessment)</t>
  </si>
  <si>
    <t>Application Services Manager</t>
  </si>
  <si>
    <t>Infrastructure Manager</t>
  </si>
  <si>
    <t>Public Health Nurse III</t>
  </si>
  <si>
    <t>Real Property Mgr/Reval Coord</t>
  </si>
  <si>
    <t>Social Work Supervisor III</t>
  </si>
  <si>
    <t>Accountant III</t>
  </si>
  <si>
    <t>Asst to County Mgr/Mgmt. Analyst</t>
  </si>
  <si>
    <t>Environmental Compliance Spec</t>
  </si>
  <si>
    <t>Income Maint Administrator II</t>
  </si>
  <si>
    <t>Local Health Admin Services Mgr</t>
  </si>
  <si>
    <t>Social Work Program Manager</t>
  </si>
  <si>
    <t>Animal Services Director</t>
  </si>
  <si>
    <t xml:space="preserve">Animal Services </t>
  </si>
  <si>
    <t>Assist Director Benefits/Risk Mgmt.</t>
  </si>
  <si>
    <t>Deputy Chief Information Officer</t>
  </si>
  <si>
    <t>Emergency Services Deputy Chief</t>
  </si>
  <si>
    <t>Environmental Health Manager</t>
  </si>
  <si>
    <t>Tax Collector</t>
  </si>
  <si>
    <t>Veterinarian</t>
  </si>
  <si>
    <t>Airport and Transit Director</t>
  </si>
  <si>
    <t>Assistant Finance Director</t>
  </si>
  <si>
    <t>Building Inspections Director</t>
  </si>
  <si>
    <t xml:space="preserve">Building Inspections </t>
  </si>
  <si>
    <t>Director Grants &amp; Gvmnt Relations</t>
  </si>
  <si>
    <t>Director Purchasing/Contract Adm</t>
  </si>
  <si>
    <t>Planning &amp; Development Director</t>
  </si>
  <si>
    <t>Public Health Nursing Sup II</t>
  </si>
  <si>
    <t>Senior Internal Auditor</t>
  </si>
  <si>
    <t>Veterans Services &amp; Veterans Treatment Court Director</t>
  </si>
  <si>
    <t>Veteran's Services</t>
  </si>
  <si>
    <t>County Assessor</t>
  </si>
  <si>
    <t>Library Services Director</t>
  </si>
  <si>
    <t>Social Work Program Admin II</t>
  </si>
  <si>
    <t>None</t>
  </si>
  <si>
    <t>Attorney I</t>
  </si>
  <si>
    <t>Public Health Nursing Director II</t>
  </si>
  <si>
    <t>Social Services Deputy Director</t>
  </si>
  <si>
    <t>Chief Deputy</t>
  </si>
  <si>
    <t>Emergency Services Chief</t>
  </si>
  <si>
    <t>Physician Extender</t>
  </si>
  <si>
    <t xml:space="preserve">Attorney II </t>
  </si>
  <si>
    <t>Finance Director</t>
  </si>
  <si>
    <t>Public Health Director</t>
  </si>
  <si>
    <t>Social Services Director</t>
  </si>
  <si>
    <t>Sheriff</t>
  </si>
  <si>
    <t>Dentist</t>
  </si>
  <si>
    <t>Assistant County Mgr/CIO</t>
  </si>
  <si>
    <t>Assistant County Mgr/HR Director</t>
  </si>
  <si>
    <t>N/A</t>
  </si>
  <si>
    <t>NCL</t>
  </si>
  <si>
    <t>Elections Assistant I, Judge, Chief Judge</t>
  </si>
  <si>
    <t>Elections Assistant II</t>
  </si>
  <si>
    <t>Student Intern</t>
  </si>
  <si>
    <t>Tax Lister</t>
  </si>
  <si>
    <t xml:space="preserve">Legal Assistant </t>
  </si>
  <si>
    <t>DSS Budget Analyst</t>
  </si>
  <si>
    <t>Library</t>
  </si>
  <si>
    <t>Park Attendant I</t>
  </si>
  <si>
    <t>Events Center Coordinator</t>
  </si>
  <si>
    <t>HVAC Technician</t>
  </si>
  <si>
    <t>Maintenance Mechanic III</t>
  </si>
  <si>
    <t>Maintenance Mechanic II - RCC</t>
  </si>
  <si>
    <t>Maintenance Supervisor II - RCC</t>
  </si>
  <si>
    <t>Assistant County Attorney</t>
  </si>
  <si>
    <t>County Attorney</t>
  </si>
  <si>
    <t>Campground Attendant III</t>
  </si>
  <si>
    <t>Substand Use Program Specialist</t>
  </si>
  <si>
    <t>Licensed Clinical Addiction Specialist</t>
  </si>
  <si>
    <t>Veterans Treatment Court Case Manager</t>
  </si>
  <si>
    <t>Veterans Treatment Court Coordinator</t>
  </si>
  <si>
    <t>Envir Services Compliance Coor</t>
  </si>
  <si>
    <t>Audit &amp; Fleet Director</t>
  </si>
  <si>
    <t>Director Engineering</t>
  </si>
  <si>
    <t>Engineering</t>
  </si>
  <si>
    <t>Parks &amp; Recreation Director</t>
  </si>
  <si>
    <t>Parks &amp; Recreation</t>
  </si>
  <si>
    <t>Parks &amp; Recreation/Nature</t>
  </si>
  <si>
    <t>Parks &amp; Recreation/RCC</t>
  </si>
  <si>
    <t>Events Center Attendant</t>
  </si>
  <si>
    <t>Grounds Maintenance Worker</t>
  </si>
  <si>
    <t>Engineering/Facilities</t>
  </si>
  <si>
    <t>Engineering/ES</t>
  </si>
  <si>
    <t xml:space="preserve">Parks &amp; Recreation/Nature </t>
  </si>
  <si>
    <t>Asst Director Environmental Services</t>
  </si>
  <si>
    <t>Assist Director Engineering</t>
  </si>
  <si>
    <t>Fleet Manager</t>
  </si>
  <si>
    <t>IT Business Analyst I</t>
  </si>
  <si>
    <t>Finance</t>
  </si>
  <si>
    <t>Care Managerment Supervisor I</t>
  </si>
  <si>
    <t>Child Support Agent I</t>
  </si>
  <si>
    <t xml:space="preserve">Asst Director Parks and Recreation </t>
  </si>
  <si>
    <t>RCC Facilities Attendant</t>
  </si>
  <si>
    <t>Health</t>
  </si>
  <si>
    <t>Social Services</t>
  </si>
  <si>
    <t>Multiple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</si>
</sst>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"/>
    <numFmt numFmtId="165" formatCode="&quot;$&quot;#,##0.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left"/>
    </xf>
    <xf numFmtId="4" fontId="1" fillId="2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/>
      <protection hidden="1"/>
    </xf>
    <xf numFmtId="164" fontId="3" fillId="2" borderId="3" xfId="0" applyNumberFormat="1" applyFont="1" applyFill="1" applyBorder="1" applyAlignment="1" applyProtection="1">
      <alignment horizontal="center"/>
      <protection hidden="1"/>
    </xf>
    <xf numFmtId="164" fontId="1" fillId="0" borderId="3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6"/>
  <sheetViews>
    <sheetView tabSelected="1" zoomScaleNormal="100" workbookViewId="0">
      <selection activeCell="A21" sqref="A21"/>
    </sheetView>
  </sheetViews>
  <sheetFormatPr defaultRowHeight="14.5" x14ac:dyDescent="0.35"/>
  <cols>
    <col min="1" max="1" width="5.26953125" style="1" customWidth="1"/>
    <col min="2" max="2" width="5.453125" style="1" customWidth="1"/>
    <col min="3" max="3" width="9.7265625" style="4" customWidth="1"/>
    <col min="4" max="4" width="7.26953125" style="29" customWidth="1"/>
    <col min="5" max="5" width="9.7265625" style="29" customWidth="1"/>
    <col min="6" max="6" width="8.7265625" style="29" customWidth="1"/>
    <col min="7" max="7" width="9.7265625" style="29" customWidth="1"/>
    <col min="8" max="8" width="8.453125" style="4" customWidth="1"/>
    <col min="9" max="9" width="27.1796875" style="1" customWidth="1"/>
    <col min="10" max="10" width="23" style="1" customWidth="1"/>
  </cols>
  <sheetData>
    <row r="1" spans="1:10" ht="26.25" customHeight="1" x14ac:dyDescent="0.35">
      <c r="A1" s="22" t="s">
        <v>0</v>
      </c>
      <c r="B1" s="22" t="s">
        <v>1</v>
      </c>
      <c r="C1" s="23" t="s">
        <v>2</v>
      </c>
      <c r="D1" s="23" t="s">
        <v>3</v>
      </c>
      <c r="E1" s="24" t="s">
        <v>4</v>
      </c>
      <c r="F1" s="23" t="s">
        <v>5</v>
      </c>
      <c r="G1" s="23" t="s">
        <v>6</v>
      </c>
      <c r="H1" s="30" t="s">
        <v>7</v>
      </c>
      <c r="I1" s="15" t="s">
        <v>8</v>
      </c>
      <c r="J1" s="15" t="s">
        <v>9</v>
      </c>
    </row>
    <row r="2" spans="1:10" ht="14.25" customHeight="1" x14ac:dyDescent="0.35">
      <c r="A2" s="2">
        <v>51</v>
      </c>
      <c r="B2" s="2">
        <v>1</v>
      </c>
      <c r="C2" s="9">
        <v>25014.21</v>
      </c>
      <c r="D2" s="25">
        <f t="shared" ref="D2:D4" si="0">SUM(C2/2080)</f>
        <v>12.0260625</v>
      </c>
      <c r="E2" s="16">
        <f>SUM(C2*130%)</f>
        <v>32518.473000000002</v>
      </c>
      <c r="F2" s="18">
        <f>SUM(E2/2080)</f>
        <v>15.633881250000002</v>
      </c>
      <c r="G2" s="20">
        <f>SUM(C2*160%)</f>
        <v>40022.736000000004</v>
      </c>
      <c r="H2" s="31">
        <f>SUM(G2/2080)</f>
        <v>19.241700000000002</v>
      </c>
      <c r="I2" s="2" t="s">
        <v>10</v>
      </c>
      <c r="J2" s="2" t="s">
        <v>327</v>
      </c>
    </row>
    <row r="3" spans="1:10" ht="14.25" customHeight="1" x14ac:dyDescent="0.35">
      <c r="A3" s="6"/>
      <c r="B3" s="6"/>
      <c r="C3" s="10"/>
      <c r="D3" s="26"/>
      <c r="E3" s="17"/>
      <c r="F3" s="19"/>
      <c r="G3" s="21"/>
      <c r="H3" s="32"/>
      <c r="I3" s="6"/>
      <c r="J3" s="6"/>
    </row>
    <row r="4" spans="1:10" ht="14.25" customHeight="1" x14ac:dyDescent="0.35">
      <c r="A4" s="2">
        <v>52</v>
      </c>
      <c r="B4" s="2">
        <v>2</v>
      </c>
      <c r="C4" s="9">
        <v>26264.92</v>
      </c>
      <c r="D4" s="25">
        <f t="shared" si="0"/>
        <v>12.627365384615384</v>
      </c>
      <c r="E4" s="16">
        <f t="shared" ref="E4:E73" si="1">SUM(C4*130%)</f>
        <v>34144.396000000001</v>
      </c>
      <c r="F4" s="18">
        <f t="shared" ref="F4:F73" si="2">SUM(E4/2080)</f>
        <v>16.415575</v>
      </c>
      <c r="G4" s="20">
        <f t="shared" ref="G4:G73" si="3">SUM(C4*160%)</f>
        <v>42023.872000000003</v>
      </c>
      <c r="H4" s="31">
        <f t="shared" ref="H4:H73" si="4">SUM(G4/2080)</f>
        <v>20.203784615384617</v>
      </c>
      <c r="I4" s="2" t="s">
        <v>11</v>
      </c>
      <c r="J4" s="2" t="s">
        <v>327</v>
      </c>
    </row>
    <row r="5" spans="1:10" ht="14.25" customHeight="1" x14ac:dyDescent="0.35">
      <c r="A5" s="6"/>
      <c r="B5" s="6"/>
      <c r="C5" s="10"/>
      <c r="D5" s="26"/>
      <c r="E5" s="17"/>
      <c r="F5" s="19"/>
      <c r="G5" s="21"/>
      <c r="H5" s="32"/>
      <c r="I5" s="6"/>
      <c r="J5" s="6"/>
    </row>
    <row r="6" spans="1:10" ht="14.25" customHeight="1" x14ac:dyDescent="0.35">
      <c r="A6" s="8">
        <v>53</v>
      </c>
      <c r="B6" s="8">
        <v>3</v>
      </c>
      <c r="C6" s="9">
        <v>27578.17</v>
      </c>
      <c r="D6" s="25">
        <f t="shared" ref="D6" si="5">SUM(C6/2080)</f>
        <v>13.258735576923076</v>
      </c>
      <c r="E6" s="16">
        <f t="shared" ref="E6" si="6">SUM(C6*130%)</f>
        <v>35851.620999999999</v>
      </c>
      <c r="F6" s="18">
        <f t="shared" ref="F6" si="7">SUM(E6/2080)</f>
        <v>17.23635625</v>
      </c>
      <c r="G6" s="20">
        <f t="shared" ref="G6" si="8">SUM(C6*160%)</f>
        <v>44125.072</v>
      </c>
      <c r="H6" s="31">
        <f t="shared" ref="H6" si="9">SUM(G6/2080)</f>
        <v>21.213976923076924</v>
      </c>
      <c r="I6" s="2" t="s">
        <v>13</v>
      </c>
      <c r="J6" s="2" t="s">
        <v>327</v>
      </c>
    </row>
    <row r="7" spans="1:10" ht="14.25" customHeight="1" x14ac:dyDescent="0.35">
      <c r="A7" s="8">
        <v>53</v>
      </c>
      <c r="B7" s="8">
        <v>3</v>
      </c>
      <c r="C7" s="9">
        <v>27578.17</v>
      </c>
      <c r="D7" s="25">
        <f t="shared" ref="D7:D8" si="10">SUM(C7/2080)</f>
        <v>13.258735576923076</v>
      </c>
      <c r="E7" s="16">
        <f t="shared" ref="E7:E8" si="11">SUM(C7*130%)</f>
        <v>35851.620999999999</v>
      </c>
      <c r="F7" s="18">
        <f t="shared" ref="F7:F8" si="12">SUM(E7/2080)</f>
        <v>17.23635625</v>
      </c>
      <c r="G7" s="20">
        <f t="shared" ref="G7:G8" si="13">SUM(C7*160%)</f>
        <v>44125.072</v>
      </c>
      <c r="H7" s="31">
        <f t="shared" ref="H7:H8" si="14">SUM(G7/2080)</f>
        <v>21.213976923076924</v>
      </c>
      <c r="I7" s="2" t="s">
        <v>14</v>
      </c>
      <c r="J7" s="2" t="s">
        <v>347</v>
      </c>
    </row>
    <row r="8" spans="1:10" ht="14.25" customHeight="1" x14ac:dyDescent="0.35">
      <c r="A8" s="8">
        <v>53</v>
      </c>
      <c r="B8" s="8">
        <v>3</v>
      </c>
      <c r="C8" s="9">
        <v>27578.17</v>
      </c>
      <c r="D8" s="25">
        <f t="shared" si="10"/>
        <v>13.258735576923076</v>
      </c>
      <c r="E8" s="16">
        <f t="shared" si="11"/>
        <v>35851.620999999999</v>
      </c>
      <c r="F8" s="18">
        <f t="shared" si="12"/>
        <v>17.23635625</v>
      </c>
      <c r="G8" s="20">
        <f t="shared" si="13"/>
        <v>44125.072</v>
      </c>
      <c r="H8" s="31">
        <f t="shared" si="14"/>
        <v>21.213976923076924</v>
      </c>
      <c r="I8" s="2" t="s">
        <v>15</v>
      </c>
      <c r="J8" s="2" t="s">
        <v>347</v>
      </c>
    </row>
    <row r="9" spans="1:10" ht="14.25" customHeight="1" x14ac:dyDescent="0.35">
      <c r="A9" s="6"/>
      <c r="B9" s="6"/>
      <c r="C9" s="10"/>
      <c r="D9" s="26"/>
      <c r="E9" s="17"/>
      <c r="F9" s="19"/>
      <c r="G9" s="21"/>
      <c r="H9" s="32"/>
      <c r="I9" s="6"/>
      <c r="J9" s="6"/>
    </row>
    <row r="10" spans="1:10" ht="14.25" customHeight="1" x14ac:dyDescent="0.35">
      <c r="A10" s="8">
        <v>54</v>
      </c>
      <c r="B10" s="8">
        <v>4</v>
      </c>
      <c r="C10" s="9">
        <v>28957.07</v>
      </c>
      <c r="D10" s="25">
        <f t="shared" ref="D10" si="15">SUM(C10/2080)</f>
        <v>13.92166826923077</v>
      </c>
      <c r="E10" s="16">
        <f t="shared" ref="E10" si="16">SUM(C10*130%)</f>
        <v>37644.190999999999</v>
      </c>
      <c r="F10" s="18">
        <f t="shared" ref="F10" si="17">SUM(E10/2080)</f>
        <v>18.098168749999999</v>
      </c>
      <c r="G10" s="20">
        <f t="shared" ref="G10" si="18">SUM(C10*160%)</f>
        <v>46331.312000000005</v>
      </c>
      <c r="H10" s="31">
        <f t="shared" ref="H10" si="19">SUM(G10/2080)</f>
        <v>22.274669230769234</v>
      </c>
      <c r="I10" s="2" t="s">
        <v>12</v>
      </c>
      <c r="J10" s="2" t="s">
        <v>346</v>
      </c>
    </row>
    <row r="11" spans="1:10" ht="14.25" customHeight="1" x14ac:dyDescent="0.35">
      <c r="A11" s="8">
        <v>54</v>
      </c>
      <c r="B11" s="8">
        <v>4</v>
      </c>
      <c r="C11" s="9">
        <v>28957.07</v>
      </c>
      <c r="D11" s="25">
        <f t="shared" ref="D11:D13" si="20">SUM(C11/2080)</f>
        <v>13.92166826923077</v>
      </c>
      <c r="E11" s="16">
        <f t="shared" ref="E11:E13" si="21">SUM(C11*130%)</f>
        <v>37644.190999999999</v>
      </c>
      <c r="F11" s="18">
        <f t="shared" ref="F11:F13" si="22">SUM(E11/2080)</f>
        <v>18.098168749999999</v>
      </c>
      <c r="G11" s="20">
        <f t="shared" ref="G11:G13" si="23">SUM(C11*160%)</f>
        <v>46331.312000000005</v>
      </c>
      <c r="H11" s="31">
        <f t="shared" ref="H11:H13" si="24">SUM(G11/2080)</f>
        <v>22.274669230769234</v>
      </c>
      <c r="I11" s="2" t="s">
        <v>18</v>
      </c>
      <c r="J11" s="2" t="s">
        <v>347</v>
      </c>
    </row>
    <row r="12" spans="1:10" ht="14.25" customHeight="1" x14ac:dyDescent="0.35">
      <c r="A12" s="8">
        <v>54</v>
      </c>
      <c r="B12" s="8">
        <v>4</v>
      </c>
      <c r="C12" s="9">
        <v>28957.07</v>
      </c>
      <c r="D12" s="25">
        <f t="shared" si="20"/>
        <v>13.92166826923077</v>
      </c>
      <c r="E12" s="16">
        <f t="shared" si="21"/>
        <v>37644.190999999999</v>
      </c>
      <c r="F12" s="18">
        <f t="shared" si="22"/>
        <v>18.098168749999999</v>
      </c>
      <c r="G12" s="20">
        <f t="shared" si="23"/>
        <v>46331.312000000005</v>
      </c>
      <c r="H12" s="31">
        <f t="shared" si="24"/>
        <v>22.274669230769234</v>
      </c>
      <c r="I12" s="2" t="s">
        <v>19</v>
      </c>
      <c r="J12" s="2" t="s">
        <v>365</v>
      </c>
    </row>
    <row r="13" spans="1:10" ht="14.25" customHeight="1" x14ac:dyDescent="0.35">
      <c r="A13" s="8">
        <v>54</v>
      </c>
      <c r="B13" s="8">
        <v>4</v>
      </c>
      <c r="C13" s="9">
        <v>28957.07</v>
      </c>
      <c r="D13" s="25">
        <f t="shared" si="20"/>
        <v>13.92166826923077</v>
      </c>
      <c r="E13" s="16">
        <f t="shared" si="21"/>
        <v>37644.190999999999</v>
      </c>
      <c r="F13" s="18">
        <f t="shared" si="22"/>
        <v>18.098168749999999</v>
      </c>
      <c r="G13" s="20">
        <f t="shared" si="23"/>
        <v>46331.312000000005</v>
      </c>
      <c r="H13" s="31">
        <f t="shared" si="24"/>
        <v>22.274669230769234</v>
      </c>
      <c r="I13" s="2" t="s">
        <v>328</v>
      </c>
      <c r="J13" s="2" t="s">
        <v>346</v>
      </c>
    </row>
    <row r="14" spans="1:10" ht="14.25" customHeight="1" x14ac:dyDescent="0.35">
      <c r="A14" s="6"/>
      <c r="B14" s="6"/>
      <c r="C14" s="10"/>
      <c r="D14" s="26"/>
      <c r="E14" s="17"/>
      <c r="F14" s="19"/>
      <c r="G14" s="21"/>
      <c r="H14" s="32"/>
      <c r="I14" s="6"/>
      <c r="J14" s="6"/>
    </row>
    <row r="15" spans="1:10" ht="14.25" customHeight="1" x14ac:dyDescent="0.35">
      <c r="A15" s="8">
        <v>55</v>
      </c>
      <c r="B15" s="8">
        <v>5</v>
      </c>
      <c r="C15" s="9">
        <v>30404.93</v>
      </c>
      <c r="D15" s="25">
        <f t="shared" ref="D15:D18" si="25">SUM(C15/2080)</f>
        <v>14.617754807692307</v>
      </c>
      <c r="E15" s="16">
        <f t="shared" ref="E15:E18" si="26">SUM(C15*130%)</f>
        <v>39526.409</v>
      </c>
      <c r="F15" s="18">
        <f t="shared" ref="F15:F18" si="27">SUM(E15/2080)</f>
        <v>19.003081250000001</v>
      </c>
      <c r="G15" s="20">
        <f t="shared" ref="G15:G18" si="28">SUM(C15*160%)</f>
        <v>48647.888000000006</v>
      </c>
      <c r="H15" s="31">
        <f t="shared" ref="H15:H18" si="29">SUM(G15/2080)</f>
        <v>23.388407692307695</v>
      </c>
      <c r="I15" s="11" t="s">
        <v>16</v>
      </c>
      <c r="J15" s="2" t="s">
        <v>346</v>
      </c>
    </row>
    <row r="16" spans="1:10" ht="14.25" customHeight="1" x14ac:dyDescent="0.35">
      <c r="A16" s="8">
        <v>55</v>
      </c>
      <c r="B16" s="8">
        <v>5</v>
      </c>
      <c r="C16" s="9">
        <v>30404.93</v>
      </c>
      <c r="D16" s="25">
        <f t="shared" si="25"/>
        <v>14.617754807692307</v>
      </c>
      <c r="E16" s="16">
        <f t="shared" si="26"/>
        <v>39526.409</v>
      </c>
      <c r="F16" s="18">
        <f t="shared" si="27"/>
        <v>19.003081250000001</v>
      </c>
      <c r="G16" s="20">
        <f t="shared" si="28"/>
        <v>48647.888000000006</v>
      </c>
      <c r="H16" s="31">
        <f t="shared" si="29"/>
        <v>23.388407692307695</v>
      </c>
      <c r="I16" s="2" t="s">
        <v>23</v>
      </c>
      <c r="J16" s="2" t="s">
        <v>327</v>
      </c>
    </row>
    <row r="17" spans="1:10" ht="14.25" customHeight="1" x14ac:dyDescent="0.35">
      <c r="A17" s="8">
        <v>55</v>
      </c>
      <c r="B17" s="8">
        <v>5</v>
      </c>
      <c r="C17" s="9">
        <v>30404.93</v>
      </c>
      <c r="D17" s="25">
        <f t="shared" si="25"/>
        <v>14.617754807692307</v>
      </c>
      <c r="E17" s="16">
        <f t="shared" si="26"/>
        <v>39526.409</v>
      </c>
      <c r="F17" s="18">
        <f t="shared" si="27"/>
        <v>19.003081250000001</v>
      </c>
      <c r="G17" s="20">
        <f t="shared" si="28"/>
        <v>48647.888000000006</v>
      </c>
      <c r="H17" s="31">
        <f t="shared" si="29"/>
        <v>23.388407692307695</v>
      </c>
      <c r="I17" s="2" t="s">
        <v>24</v>
      </c>
      <c r="J17" s="2" t="s">
        <v>347</v>
      </c>
    </row>
    <row r="18" spans="1:10" ht="14.25" customHeight="1" x14ac:dyDescent="0.35">
      <c r="A18" s="8">
        <v>55</v>
      </c>
      <c r="B18" s="8">
        <v>5</v>
      </c>
      <c r="C18" s="9">
        <v>30404.93</v>
      </c>
      <c r="D18" s="25">
        <f t="shared" si="25"/>
        <v>14.617754807692307</v>
      </c>
      <c r="E18" s="16">
        <f t="shared" si="26"/>
        <v>39526.409</v>
      </c>
      <c r="F18" s="18">
        <f t="shared" si="27"/>
        <v>19.003081250000001</v>
      </c>
      <c r="G18" s="20">
        <f t="shared" si="28"/>
        <v>48647.888000000006</v>
      </c>
      <c r="H18" s="31">
        <f t="shared" si="29"/>
        <v>23.388407692307695</v>
      </c>
      <c r="I18" s="2" t="s">
        <v>20</v>
      </c>
      <c r="J18" s="2" t="s">
        <v>346</v>
      </c>
    </row>
    <row r="19" spans="1:10" ht="14.25" customHeight="1" x14ac:dyDescent="0.35">
      <c r="A19" s="6"/>
      <c r="B19" s="6"/>
      <c r="C19" s="10"/>
      <c r="D19" s="26"/>
      <c r="E19" s="17"/>
      <c r="F19" s="19"/>
      <c r="G19" s="21"/>
      <c r="H19" s="32"/>
      <c r="I19" s="6"/>
      <c r="J19" s="6"/>
    </row>
    <row r="20" spans="1:10" ht="14.25" customHeight="1" x14ac:dyDescent="0.35">
      <c r="A20" s="8">
        <v>56</v>
      </c>
      <c r="B20" s="8">
        <v>6</v>
      </c>
      <c r="C20" s="9">
        <v>31925.18</v>
      </c>
      <c r="D20" s="25">
        <f t="shared" ref="D20" si="30">SUM(C20/2080)</f>
        <v>15.348644230769231</v>
      </c>
      <c r="E20" s="16">
        <f t="shared" ref="E20" si="31">SUM(C20*130%)</f>
        <v>41502.734000000004</v>
      </c>
      <c r="F20" s="18">
        <f t="shared" ref="F20" si="32">SUM(E20/2080)</f>
        <v>19.9532375</v>
      </c>
      <c r="G20" s="20">
        <f t="shared" ref="G20" si="33">SUM(C20*160%)</f>
        <v>51080.288</v>
      </c>
      <c r="H20" s="31">
        <f t="shared" ref="H20" si="34">SUM(G20/2080)</f>
        <v>24.557830769230769</v>
      </c>
      <c r="I20" s="2" t="s">
        <v>21</v>
      </c>
      <c r="J20" s="2" t="s">
        <v>22</v>
      </c>
    </row>
    <row r="21" spans="1:10" ht="14.25" customHeight="1" x14ac:dyDescent="0.35">
      <c r="A21" s="8">
        <v>56</v>
      </c>
      <c r="B21" s="8">
        <v>6</v>
      </c>
      <c r="C21" s="9">
        <v>31925.18</v>
      </c>
      <c r="D21" s="25">
        <f t="shared" ref="D21:D73" si="35">SUM(C21/2080)</f>
        <v>15.348644230769231</v>
      </c>
      <c r="E21" s="16">
        <f t="shared" si="1"/>
        <v>41502.734000000004</v>
      </c>
      <c r="F21" s="18">
        <f t="shared" si="2"/>
        <v>19.9532375</v>
      </c>
      <c r="G21" s="20">
        <f t="shared" si="3"/>
        <v>51080.288</v>
      </c>
      <c r="H21" s="31">
        <f t="shared" si="4"/>
        <v>24.557830769230769</v>
      </c>
      <c r="I21" s="2" t="s">
        <v>336</v>
      </c>
      <c r="J21" s="2" t="s">
        <v>346</v>
      </c>
    </row>
    <row r="22" spans="1:10" ht="14.25" customHeight="1" x14ac:dyDescent="0.35">
      <c r="A22" s="8">
        <v>56</v>
      </c>
      <c r="B22" s="8">
        <v>6</v>
      </c>
      <c r="C22" s="9">
        <v>31925.18</v>
      </c>
      <c r="D22" s="25">
        <f t="shared" ref="D22:D23" si="36">SUM(C22/2080)</f>
        <v>15.348644230769231</v>
      </c>
      <c r="E22" s="16">
        <f t="shared" ref="E22:E23" si="37">SUM(C22*130%)</f>
        <v>41502.734000000004</v>
      </c>
      <c r="F22" s="18">
        <f t="shared" ref="F22:F23" si="38">SUM(E22/2080)</f>
        <v>19.9532375</v>
      </c>
      <c r="G22" s="20">
        <f t="shared" ref="G22:G23" si="39">SUM(C22*160%)</f>
        <v>51080.288</v>
      </c>
      <c r="H22" s="31">
        <f t="shared" ref="H22:H23" si="40">SUM(G22/2080)</f>
        <v>24.557830769230769</v>
      </c>
      <c r="I22" s="2" t="s">
        <v>26</v>
      </c>
      <c r="J22" s="2" t="s">
        <v>346</v>
      </c>
    </row>
    <row r="23" spans="1:10" ht="14.25" customHeight="1" x14ac:dyDescent="0.35">
      <c r="A23" s="8">
        <v>56</v>
      </c>
      <c r="B23" s="8">
        <v>6</v>
      </c>
      <c r="C23" s="9">
        <v>31925.18</v>
      </c>
      <c r="D23" s="25">
        <f t="shared" si="36"/>
        <v>15.348644230769231</v>
      </c>
      <c r="E23" s="16">
        <f t="shared" si="37"/>
        <v>41502.734000000004</v>
      </c>
      <c r="F23" s="18">
        <f t="shared" si="38"/>
        <v>19.9532375</v>
      </c>
      <c r="G23" s="20">
        <f t="shared" si="39"/>
        <v>51080.288</v>
      </c>
      <c r="H23" s="31">
        <f t="shared" si="40"/>
        <v>24.557830769230769</v>
      </c>
      <c r="I23" s="2" t="s">
        <v>25</v>
      </c>
      <c r="J23" s="2" t="s">
        <v>346</v>
      </c>
    </row>
    <row r="24" spans="1:10" ht="14.25" customHeight="1" x14ac:dyDescent="0.35">
      <c r="A24" s="7"/>
      <c r="B24" s="7"/>
      <c r="C24" s="10"/>
      <c r="D24" s="26"/>
      <c r="E24" s="17"/>
      <c r="F24" s="19"/>
      <c r="G24" s="21"/>
      <c r="H24" s="32"/>
      <c r="I24" s="13"/>
      <c r="J24" s="6"/>
    </row>
    <row r="25" spans="1:10" ht="14.25" customHeight="1" x14ac:dyDescent="0.35">
      <c r="A25" s="8">
        <v>57</v>
      </c>
      <c r="B25" s="8">
        <v>7</v>
      </c>
      <c r="C25" s="9">
        <v>33521.42</v>
      </c>
      <c r="D25" s="25">
        <f t="shared" ref="D25" si="41">SUM(C25/2080)</f>
        <v>16.116067307692308</v>
      </c>
      <c r="E25" s="16">
        <f t="shared" ref="E25" si="42">SUM(C25*130%)</f>
        <v>43577.845999999998</v>
      </c>
      <c r="F25" s="18">
        <f t="shared" ref="F25" si="43">SUM(E25/2080)</f>
        <v>20.9508875</v>
      </c>
      <c r="G25" s="20">
        <f t="shared" ref="G25" si="44">SUM(C25*160%)</f>
        <v>53634.271999999997</v>
      </c>
      <c r="H25" s="31">
        <f t="shared" ref="H25" si="45">SUM(G25/2080)</f>
        <v>25.785707692307692</v>
      </c>
      <c r="I25" s="2" t="s">
        <v>17</v>
      </c>
      <c r="J25" s="2" t="s">
        <v>364</v>
      </c>
    </row>
    <row r="26" spans="1:10" ht="14.25" customHeight="1" x14ac:dyDescent="0.35">
      <c r="A26" s="8">
        <v>57</v>
      </c>
      <c r="B26" s="8">
        <v>7</v>
      </c>
      <c r="C26" s="9">
        <v>33521.42</v>
      </c>
      <c r="D26" s="25">
        <f t="shared" ref="D26:D29" si="46">SUM(C26/2080)</f>
        <v>16.116067307692308</v>
      </c>
      <c r="E26" s="16">
        <f t="shared" ref="E26:E29" si="47">SUM(C26*130%)</f>
        <v>43577.845999999998</v>
      </c>
      <c r="F26" s="18">
        <f t="shared" ref="F26:F29" si="48">SUM(E26/2080)</f>
        <v>20.9508875</v>
      </c>
      <c r="G26" s="20">
        <f t="shared" ref="G26:G29" si="49">SUM(C26*160%)</f>
        <v>53634.271999999997</v>
      </c>
      <c r="H26" s="31">
        <f t="shared" ref="H26:H29" si="50">SUM(G26/2080)</f>
        <v>25.785707692307692</v>
      </c>
      <c r="I26" s="2" t="s">
        <v>29</v>
      </c>
      <c r="J26" s="2" t="s">
        <v>365</v>
      </c>
    </row>
    <row r="27" spans="1:10" ht="14.25" customHeight="1" x14ac:dyDescent="0.35">
      <c r="A27" s="8">
        <v>57</v>
      </c>
      <c r="B27" s="8">
        <v>7</v>
      </c>
      <c r="C27" s="9">
        <v>33521.42</v>
      </c>
      <c r="D27" s="25">
        <f t="shared" si="46"/>
        <v>16.116067307692308</v>
      </c>
      <c r="E27" s="16">
        <f t="shared" si="47"/>
        <v>43577.845999999998</v>
      </c>
      <c r="F27" s="18">
        <f t="shared" si="48"/>
        <v>20.9508875</v>
      </c>
      <c r="G27" s="20">
        <f t="shared" si="49"/>
        <v>53634.271999999997</v>
      </c>
      <c r="H27" s="31">
        <f t="shared" si="50"/>
        <v>25.785707692307692</v>
      </c>
      <c r="I27" s="12" t="s">
        <v>27</v>
      </c>
      <c r="J27" s="2" t="s">
        <v>346</v>
      </c>
    </row>
    <row r="28" spans="1:10" ht="14.25" customHeight="1" x14ac:dyDescent="0.35">
      <c r="A28" s="8">
        <v>57</v>
      </c>
      <c r="B28" s="8">
        <v>7</v>
      </c>
      <c r="C28" s="9">
        <v>33521.42</v>
      </c>
      <c r="D28" s="25">
        <f t="shared" si="46"/>
        <v>16.116067307692308</v>
      </c>
      <c r="E28" s="16">
        <f t="shared" si="47"/>
        <v>43577.845999999998</v>
      </c>
      <c r="F28" s="18">
        <f t="shared" si="48"/>
        <v>20.9508875</v>
      </c>
      <c r="G28" s="20">
        <f t="shared" si="49"/>
        <v>53634.271999999997</v>
      </c>
      <c r="H28" s="31">
        <f t="shared" si="50"/>
        <v>25.785707692307692</v>
      </c>
      <c r="I28" s="2" t="s">
        <v>31</v>
      </c>
      <c r="J28" s="2" t="s">
        <v>32</v>
      </c>
    </row>
    <row r="29" spans="1:10" ht="14.25" customHeight="1" x14ac:dyDescent="0.35">
      <c r="A29" s="8">
        <v>57</v>
      </c>
      <c r="B29" s="8">
        <v>7</v>
      </c>
      <c r="C29" s="9">
        <v>33521.42</v>
      </c>
      <c r="D29" s="25">
        <f t="shared" si="46"/>
        <v>16.116067307692308</v>
      </c>
      <c r="E29" s="16">
        <f t="shared" si="47"/>
        <v>43577.845999999998</v>
      </c>
      <c r="F29" s="18">
        <f t="shared" si="48"/>
        <v>20.9508875</v>
      </c>
      <c r="G29" s="20">
        <f t="shared" si="49"/>
        <v>53634.271999999997</v>
      </c>
      <c r="H29" s="31">
        <f t="shared" si="50"/>
        <v>25.785707692307692</v>
      </c>
      <c r="I29" s="2" t="s">
        <v>33</v>
      </c>
      <c r="J29" s="2" t="s">
        <v>346</v>
      </c>
    </row>
    <row r="30" spans="1:10" ht="14.25" customHeight="1" x14ac:dyDescent="0.35">
      <c r="A30" s="6"/>
      <c r="B30" s="6"/>
      <c r="C30" s="10"/>
      <c r="D30" s="26"/>
      <c r="E30" s="17"/>
      <c r="F30" s="19"/>
      <c r="G30" s="21"/>
      <c r="H30" s="32"/>
      <c r="I30" s="6"/>
      <c r="J30" s="6"/>
    </row>
    <row r="31" spans="1:10" ht="14.25" customHeight="1" x14ac:dyDescent="0.35">
      <c r="A31" s="8">
        <v>58</v>
      </c>
      <c r="B31" s="8">
        <v>8</v>
      </c>
      <c r="C31" s="9">
        <v>35197.480000000003</v>
      </c>
      <c r="D31" s="25">
        <f t="shared" si="35"/>
        <v>16.921865384615387</v>
      </c>
      <c r="E31" s="16">
        <f t="shared" si="1"/>
        <v>45756.724000000009</v>
      </c>
      <c r="F31" s="18">
        <f t="shared" si="2"/>
        <v>21.998425000000005</v>
      </c>
      <c r="G31" s="20">
        <f t="shared" si="3"/>
        <v>56315.968000000008</v>
      </c>
      <c r="H31" s="31">
        <f t="shared" si="4"/>
        <v>27.074984615384619</v>
      </c>
      <c r="I31" s="2" t="s">
        <v>35</v>
      </c>
      <c r="J31" s="2" t="s">
        <v>327</v>
      </c>
    </row>
    <row r="32" spans="1:10" ht="14.25" customHeight="1" x14ac:dyDescent="0.35">
      <c r="A32" s="8">
        <v>58</v>
      </c>
      <c r="B32" s="8">
        <v>8</v>
      </c>
      <c r="C32" s="9">
        <v>35197.480000000003</v>
      </c>
      <c r="D32" s="25">
        <f t="shared" ref="D32" si="51">SUM(C32/2080)</f>
        <v>16.921865384615387</v>
      </c>
      <c r="E32" s="16">
        <f t="shared" ref="E32" si="52">SUM(C32*130%)</f>
        <v>45756.724000000009</v>
      </c>
      <c r="F32" s="18">
        <f t="shared" ref="F32" si="53">SUM(E32/2080)</f>
        <v>21.998425000000005</v>
      </c>
      <c r="G32" s="20">
        <f t="shared" ref="G32" si="54">SUM(C32*160%)</f>
        <v>56315.968000000008</v>
      </c>
      <c r="H32" s="31">
        <f t="shared" ref="H32" si="55">SUM(G32/2080)</f>
        <v>27.074984615384619</v>
      </c>
      <c r="I32" s="2" t="s">
        <v>23</v>
      </c>
      <c r="J32" s="2" t="s">
        <v>365</v>
      </c>
    </row>
    <row r="33" spans="1:10" ht="14.25" customHeight="1" x14ac:dyDescent="0.35">
      <c r="A33" s="8">
        <v>58</v>
      </c>
      <c r="B33" s="8">
        <v>8</v>
      </c>
      <c r="C33" s="9">
        <v>35197.480000000003</v>
      </c>
      <c r="D33" s="25">
        <f t="shared" ref="D33:D40" si="56">SUM(C33/2080)</f>
        <v>16.921865384615387</v>
      </c>
      <c r="E33" s="16">
        <f t="shared" ref="E33:E40" si="57">SUM(C33*130%)</f>
        <v>45756.724000000009</v>
      </c>
      <c r="F33" s="18">
        <f t="shared" ref="F33:F40" si="58">SUM(E33/2080)</f>
        <v>21.998425000000005</v>
      </c>
      <c r="G33" s="20">
        <f t="shared" ref="G33:G40" si="59">SUM(C33*160%)</f>
        <v>56315.968000000008</v>
      </c>
      <c r="H33" s="31">
        <f t="shared" ref="H33:H40" si="60">SUM(G33/2080)</f>
        <v>27.074984615384619</v>
      </c>
      <c r="I33" s="2" t="s">
        <v>36</v>
      </c>
      <c r="J33" s="2" t="s">
        <v>37</v>
      </c>
    </row>
    <row r="34" spans="1:10" ht="14.25" customHeight="1" x14ac:dyDescent="0.35">
      <c r="A34" s="8">
        <v>58</v>
      </c>
      <c r="B34" s="8">
        <v>8</v>
      </c>
      <c r="C34" s="9">
        <v>35197.480000000003</v>
      </c>
      <c r="D34" s="25">
        <f t="shared" si="56"/>
        <v>16.921865384615387</v>
      </c>
      <c r="E34" s="16">
        <f t="shared" si="57"/>
        <v>45756.724000000009</v>
      </c>
      <c r="F34" s="18">
        <f t="shared" si="58"/>
        <v>21.998425000000005</v>
      </c>
      <c r="G34" s="20">
        <f t="shared" si="59"/>
        <v>56315.968000000008</v>
      </c>
      <c r="H34" s="31">
        <f t="shared" si="60"/>
        <v>27.074984615384619</v>
      </c>
      <c r="I34" s="2" t="s">
        <v>349</v>
      </c>
      <c r="J34" s="2" t="s">
        <v>348</v>
      </c>
    </row>
    <row r="35" spans="1:10" ht="14.25" customHeight="1" x14ac:dyDescent="0.35">
      <c r="A35" s="8">
        <v>58</v>
      </c>
      <c r="B35" s="8">
        <v>8</v>
      </c>
      <c r="C35" s="9">
        <v>35197.480000000003</v>
      </c>
      <c r="D35" s="25">
        <f t="shared" si="56"/>
        <v>16.921865384615387</v>
      </c>
      <c r="E35" s="16">
        <f t="shared" si="57"/>
        <v>45756.724000000009</v>
      </c>
      <c r="F35" s="18">
        <f t="shared" si="58"/>
        <v>21.998425000000005</v>
      </c>
      <c r="G35" s="20">
        <f t="shared" si="59"/>
        <v>56315.968000000008</v>
      </c>
      <c r="H35" s="31">
        <f t="shared" si="60"/>
        <v>27.074984615384619</v>
      </c>
      <c r="I35" s="2" t="s">
        <v>350</v>
      </c>
      <c r="J35" s="2" t="s">
        <v>348</v>
      </c>
    </row>
    <row r="36" spans="1:10" ht="14.25" customHeight="1" x14ac:dyDescent="0.35">
      <c r="A36" s="8">
        <v>58</v>
      </c>
      <c r="B36" s="8">
        <v>8</v>
      </c>
      <c r="C36" s="9">
        <v>35197.480000000003</v>
      </c>
      <c r="D36" s="25">
        <f t="shared" si="56"/>
        <v>16.921865384615387</v>
      </c>
      <c r="E36" s="16">
        <f t="shared" si="57"/>
        <v>45756.724000000009</v>
      </c>
      <c r="F36" s="18">
        <f t="shared" si="58"/>
        <v>21.998425000000005</v>
      </c>
      <c r="G36" s="20">
        <f t="shared" si="59"/>
        <v>56315.968000000008</v>
      </c>
      <c r="H36" s="31">
        <f t="shared" si="60"/>
        <v>27.074984615384619</v>
      </c>
      <c r="I36" s="2" t="s">
        <v>38</v>
      </c>
      <c r="J36" s="2" t="s">
        <v>39</v>
      </c>
    </row>
    <row r="37" spans="1:10" ht="14.25" customHeight="1" x14ac:dyDescent="0.35">
      <c r="A37" s="8">
        <v>58</v>
      </c>
      <c r="B37" s="8">
        <v>8</v>
      </c>
      <c r="C37" s="9">
        <v>35197.480000000003</v>
      </c>
      <c r="D37" s="25">
        <f t="shared" si="56"/>
        <v>16.921865384615387</v>
      </c>
      <c r="E37" s="16">
        <f t="shared" si="57"/>
        <v>45756.724000000009</v>
      </c>
      <c r="F37" s="18">
        <f t="shared" si="58"/>
        <v>21.998425000000005</v>
      </c>
      <c r="G37" s="20">
        <f t="shared" si="59"/>
        <v>56315.968000000008</v>
      </c>
      <c r="H37" s="31">
        <f t="shared" si="60"/>
        <v>27.074984615384619</v>
      </c>
      <c r="I37" s="2" t="s">
        <v>40</v>
      </c>
      <c r="J37" s="2" t="s">
        <v>327</v>
      </c>
    </row>
    <row r="38" spans="1:10" ht="14.25" customHeight="1" x14ac:dyDescent="0.35">
      <c r="A38" s="8">
        <v>58</v>
      </c>
      <c r="B38" s="8">
        <v>8</v>
      </c>
      <c r="C38" s="9">
        <v>35197.480000000003</v>
      </c>
      <c r="D38" s="25">
        <f t="shared" si="56"/>
        <v>16.921865384615387</v>
      </c>
      <c r="E38" s="16">
        <f t="shared" si="57"/>
        <v>45756.724000000009</v>
      </c>
      <c r="F38" s="18">
        <f t="shared" si="58"/>
        <v>21.998425000000005</v>
      </c>
      <c r="G38" s="20">
        <f t="shared" si="59"/>
        <v>56315.968000000008</v>
      </c>
      <c r="H38" s="31">
        <f t="shared" si="60"/>
        <v>27.074984615384619</v>
      </c>
      <c r="I38" s="2" t="s">
        <v>30</v>
      </c>
      <c r="J38" s="2" t="s">
        <v>346</v>
      </c>
    </row>
    <row r="39" spans="1:10" ht="14.25" customHeight="1" x14ac:dyDescent="0.35">
      <c r="A39" s="8">
        <v>58</v>
      </c>
      <c r="B39" s="8">
        <v>8</v>
      </c>
      <c r="C39" s="9">
        <v>35197.480000000003</v>
      </c>
      <c r="D39" s="25">
        <f t="shared" si="56"/>
        <v>16.921865384615387</v>
      </c>
      <c r="E39" s="16">
        <f t="shared" si="57"/>
        <v>45756.724000000009</v>
      </c>
      <c r="F39" s="18">
        <f t="shared" si="58"/>
        <v>21.998425000000005</v>
      </c>
      <c r="G39" s="20">
        <f t="shared" si="59"/>
        <v>56315.968000000008</v>
      </c>
      <c r="H39" s="31">
        <f t="shared" si="60"/>
        <v>27.074984615384619</v>
      </c>
      <c r="I39" s="2" t="s">
        <v>42</v>
      </c>
      <c r="J39" s="2" t="s">
        <v>327</v>
      </c>
    </row>
    <row r="40" spans="1:10" ht="14.25" customHeight="1" x14ac:dyDescent="0.35">
      <c r="A40" s="8">
        <v>58</v>
      </c>
      <c r="B40" s="8">
        <v>8</v>
      </c>
      <c r="C40" s="9">
        <v>35197.480000000003</v>
      </c>
      <c r="D40" s="25">
        <f t="shared" si="56"/>
        <v>16.921865384615387</v>
      </c>
      <c r="E40" s="16">
        <f t="shared" si="57"/>
        <v>45756.724000000009</v>
      </c>
      <c r="F40" s="18">
        <f t="shared" si="58"/>
        <v>21.998425000000005</v>
      </c>
      <c r="G40" s="20">
        <f t="shared" si="59"/>
        <v>56315.968000000008</v>
      </c>
      <c r="H40" s="31">
        <f t="shared" si="60"/>
        <v>27.074984615384619</v>
      </c>
      <c r="I40" s="2" t="s">
        <v>43</v>
      </c>
      <c r="J40" s="2" t="s">
        <v>39</v>
      </c>
    </row>
    <row r="41" spans="1:10" ht="14.25" customHeight="1" x14ac:dyDescent="0.35">
      <c r="A41" s="8">
        <v>58</v>
      </c>
      <c r="B41" s="8">
        <v>8</v>
      </c>
      <c r="C41" s="9">
        <v>35197.480000000003</v>
      </c>
      <c r="D41" s="25">
        <f t="shared" ref="D41" si="61">SUM(C41/2080)</f>
        <v>16.921865384615387</v>
      </c>
      <c r="E41" s="16">
        <f t="shared" ref="E41" si="62">SUM(C41*130%)</f>
        <v>45756.724000000009</v>
      </c>
      <c r="F41" s="18">
        <f t="shared" ref="F41" si="63">SUM(E41/2080)</f>
        <v>21.998425000000005</v>
      </c>
      <c r="G41" s="20">
        <f t="shared" ref="G41" si="64">SUM(C41*160%)</f>
        <v>56315.968000000008</v>
      </c>
      <c r="H41" s="31">
        <f t="shared" ref="H41" si="65">SUM(G41/2080)</f>
        <v>27.074984615384619</v>
      </c>
      <c r="I41" s="2" t="s">
        <v>34</v>
      </c>
      <c r="J41" s="2" t="s">
        <v>22</v>
      </c>
    </row>
    <row r="42" spans="1:10" ht="14.25" customHeight="1" x14ac:dyDescent="0.35">
      <c r="A42" s="6"/>
      <c r="B42" s="6"/>
      <c r="C42" s="10"/>
      <c r="D42" s="26"/>
      <c r="E42" s="17"/>
      <c r="F42" s="19"/>
      <c r="G42" s="21"/>
      <c r="H42" s="32"/>
      <c r="I42" s="6"/>
      <c r="J42" s="6"/>
    </row>
    <row r="43" spans="1:10" ht="14.25" customHeight="1" x14ac:dyDescent="0.35">
      <c r="A43" s="8">
        <v>59</v>
      </c>
      <c r="B43" s="8">
        <v>9</v>
      </c>
      <c r="C43" s="9">
        <v>36957.370000000003</v>
      </c>
      <c r="D43" s="25">
        <f t="shared" si="35"/>
        <v>17.767966346153848</v>
      </c>
      <c r="E43" s="16">
        <f t="shared" si="1"/>
        <v>48044.581000000006</v>
      </c>
      <c r="F43" s="18">
        <f t="shared" si="2"/>
        <v>23.098356250000002</v>
      </c>
      <c r="G43" s="20">
        <f t="shared" si="3"/>
        <v>59131.792000000009</v>
      </c>
      <c r="H43" s="31">
        <f t="shared" si="4"/>
        <v>28.428746153846159</v>
      </c>
      <c r="I43" s="2" t="s">
        <v>44</v>
      </c>
      <c r="J43" s="2" t="s">
        <v>365</v>
      </c>
    </row>
    <row r="44" spans="1:10" ht="14.25" customHeight="1" x14ac:dyDescent="0.35">
      <c r="A44" s="8">
        <v>59</v>
      </c>
      <c r="B44" s="8">
        <v>9</v>
      </c>
      <c r="C44" s="9">
        <v>36957.370000000003</v>
      </c>
      <c r="D44" s="25">
        <f t="shared" ref="D44:D53" si="66">SUM(C44/2080)</f>
        <v>17.767966346153848</v>
      </c>
      <c r="E44" s="16">
        <f t="shared" ref="E44:E53" si="67">SUM(C44*130%)</f>
        <v>48044.581000000006</v>
      </c>
      <c r="F44" s="18">
        <f t="shared" ref="F44:F53" si="68">SUM(E44/2080)</f>
        <v>23.098356250000002</v>
      </c>
      <c r="G44" s="20">
        <f t="shared" ref="G44:G53" si="69">SUM(C44*160%)</f>
        <v>59131.792000000009</v>
      </c>
      <c r="H44" s="31">
        <f t="shared" ref="H44:H53" si="70">SUM(G44/2080)</f>
        <v>28.428746153846159</v>
      </c>
      <c r="I44" s="2" t="s">
        <v>45</v>
      </c>
      <c r="J44" s="2" t="s">
        <v>363</v>
      </c>
    </row>
    <row r="45" spans="1:10" ht="14.25" customHeight="1" x14ac:dyDescent="0.35">
      <c r="A45" s="8">
        <v>59</v>
      </c>
      <c r="B45" s="8">
        <v>9</v>
      </c>
      <c r="C45" s="9">
        <v>36957.370000000003</v>
      </c>
      <c r="D45" s="25">
        <f t="shared" si="66"/>
        <v>17.767966346153848</v>
      </c>
      <c r="E45" s="16">
        <f t="shared" si="67"/>
        <v>48044.581000000006</v>
      </c>
      <c r="F45" s="18">
        <f t="shared" si="68"/>
        <v>23.098356250000002</v>
      </c>
      <c r="G45" s="20">
        <f t="shared" si="69"/>
        <v>59131.792000000009</v>
      </c>
      <c r="H45" s="31">
        <f t="shared" si="70"/>
        <v>28.428746153846159</v>
      </c>
      <c r="I45" s="2" t="s">
        <v>46</v>
      </c>
      <c r="J45" s="2" t="s">
        <v>47</v>
      </c>
    </row>
    <row r="46" spans="1:10" ht="14.25" customHeight="1" x14ac:dyDescent="0.35">
      <c r="A46" s="8">
        <v>59</v>
      </c>
      <c r="B46" s="8">
        <v>9</v>
      </c>
      <c r="C46" s="9">
        <v>36957.370000000003</v>
      </c>
      <c r="D46" s="25">
        <f t="shared" si="66"/>
        <v>17.767966346153848</v>
      </c>
      <c r="E46" s="16">
        <f t="shared" si="67"/>
        <v>48044.581000000006</v>
      </c>
      <c r="F46" s="18">
        <f t="shared" si="68"/>
        <v>23.098356250000002</v>
      </c>
      <c r="G46" s="20">
        <f t="shared" si="69"/>
        <v>59131.792000000009</v>
      </c>
      <c r="H46" s="31">
        <f t="shared" si="70"/>
        <v>28.428746153846159</v>
      </c>
      <c r="I46" s="14" t="s">
        <v>50</v>
      </c>
      <c r="J46" s="2" t="s">
        <v>364</v>
      </c>
    </row>
    <row r="47" spans="1:10" ht="14.25" customHeight="1" x14ac:dyDescent="0.35">
      <c r="A47" s="8">
        <v>59</v>
      </c>
      <c r="B47" s="8">
        <v>9</v>
      </c>
      <c r="C47" s="9">
        <v>36957.370000000003</v>
      </c>
      <c r="D47" s="25">
        <f t="shared" si="66"/>
        <v>17.767966346153848</v>
      </c>
      <c r="E47" s="16">
        <f t="shared" si="67"/>
        <v>48044.581000000006</v>
      </c>
      <c r="F47" s="18">
        <f t="shared" si="68"/>
        <v>23.098356250000002</v>
      </c>
      <c r="G47" s="20">
        <f t="shared" si="69"/>
        <v>59131.792000000009</v>
      </c>
      <c r="H47" s="31">
        <f t="shared" si="70"/>
        <v>28.428746153846159</v>
      </c>
      <c r="I47" s="2" t="s">
        <v>51</v>
      </c>
      <c r="J47" s="2" t="s">
        <v>351</v>
      </c>
    </row>
    <row r="48" spans="1:10" ht="14.25" customHeight="1" x14ac:dyDescent="0.35">
      <c r="A48" s="8">
        <v>59</v>
      </c>
      <c r="B48" s="8">
        <v>9</v>
      </c>
      <c r="C48" s="9">
        <v>36957.370000000003</v>
      </c>
      <c r="D48" s="25">
        <f t="shared" si="66"/>
        <v>17.767966346153848</v>
      </c>
      <c r="E48" s="16">
        <f t="shared" si="67"/>
        <v>48044.581000000006</v>
      </c>
      <c r="F48" s="18">
        <f t="shared" si="68"/>
        <v>23.098356250000002</v>
      </c>
      <c r="G48" s="20">
        <f t="shared" si="69"/>
        <v>59131.792000000009</v>
      </c>
      <c r="H48" s="31">
        <f t="shared" si="70"/>
        <v>28.428746153846159</v>
      </c>
      <c r="I48" s="2" t="s">
        <v>52</v>
      </c>
      <c r="J48" s="2" t="s">
        <v>365</v>
      </c>
    </row>
    <row r="49" spans="1:10" ht="14.25" customHeight="1" x14ac:dyDescent="0.35">
      <c r="A49" s="8">
        <v>59</v>
      </c>
      <c r="B49" s="8">
        <v>9</v>
      </c>
      <c r="C49" s="9">
        <v>36957.370000000003</v>
      </c>
      <c r="D49" s="25">
        <f t="shared" si="66"/>
        <v>17.767966346153848</v>
      </c>
      <c r="E49" s="16">
        <f t="shared" si="67"/>
        <v>48044.581000000006</v>
      </c>
      <c r="F49" s="18">
        <f t="shared" si="68"/>
        <v>23.098356250000002</v>
      </c>
      <c r="G49" s="20">
        <f t="shared" si="69"/>
        <v>59131.792000000009</v>
      </c>
      <c r="H49" s="31">
        <f t="shared" si="70"/>
        <v>28.428746153846159</v>
      </c>
      <c r="I49" s="2" t="s">
        <v>41</v>
      </c>
      <c r="J49" s="2" t="s">
        <v>346</v>
      </c>
    </row>
    <row r="50" spans="1:10" ht="14.25" customHeight="1" x14ac:dyDescent="0.35">
      <c r="A50" s="8">
        <v>59</v>
      </c>
      <c r="B50" s="8">
        <v>9</v>
      </c>
      <c r="C50" s="9">
        <v>36957.370000000003</v>
      </c>
      <c r="D50" s="25">
        <f t="shared" si="66"/>
        <v>17.767966346153848</v>
      </c>
      <c r="E50" s="16">
        <f t="shared" si="67"/>
        <v>48044.581000000006</v>
      </c>
      <c r="F50" s="18">
        <f t="shared" si="68"/>
        <v>23.098356250000002</v>
      </c>
      <c r="G50" s="20">
        <f t="shared" si="69"/>
        <v>59131.792000000009</v>
      </c>
      <c r="H50" s="31">
        <f t="shared" si="70"/>
        <v>28.428746153846159</v>
      </c>
      <c r="I50" s="2" t="s">
        <v>53</v>
      </c>
      <c r="J50" s="2" t="s">
        <v>352</v>
      </c>
    </row>
    <row r="51" spans="1:10" ht="14.25" customHeight="1" x14ac:dyDescent="0.35">
      <c r="A51" s="8">
        <v>59</v>
      </c>
      <c r="B51" s="8">
        <v>9</v>
      </c>
      <c r="C51" s="9">
        <v>36957.370000000003</v>
      </c>
      <c r="D51" s="25">
        <f t="shared" si="66"/>
        <v>17.767966346153848</v>
      </c>
      <c r="E51" s="16">
        <f t="shared" si="67"/>
        <v>48044.581000000006</v>
      </c>
      <c r="F51" s="18">
        <f t="shared" si="68"/>
        <v>23.098356250000002</v>
      </c>
      <c r="G51" s="20">
        <f t="shared" si="69"/>
        <v>59131.792000000009</v>
      </c>
      <c r="H51" s="31">
        <f t="shared" si="70"/>
        <v>28.428746153846159</v>
      </c>
      <c r="I51" s="2" t="s">
        <v>54</v>
      </c>
      <c r="J51" s="2" t="s">
        <v>363</v>
      </c>
    </row>
    <row r="52" spans="1:10" ht="14.25" customHeight="1" x14ac:dyDescent="0.35">
      <c r="A52" s="8">
        <v>59</v>
      </c>
      <c r="B52" s="8">
        <v>9</v>
      </c>
      <c r="C52" s="9">
        <v>36957.370000000003</v>
      </c>
      <c r="D52" s="25">
        <f t="shared" si="66"/>
        <v>17.767966346153848</v>
      </c>
      <c r="E52" s="16">
        <f t="shared" si="67"/>
        <v>48044.581000000006</v>
      </c>
      <c r="F52" s="18">
        <f t="shared" si="68"/>
        <v>23.098356250000002</v>
      </c>
      <c r="G52" s="20">
        <f t="shared" si="69"/>
        <v>59131.792000000009</v>
      </c>
      <c r="H52" s="31">
        <f t="shared" si="70"/>
        <v>28.428746153846159</v>
      </c>
      <c r="I52" s="2" t="s">
        <v>55</v>
      </c>
      <c r="J52" s="2" t="s">
        <v>37</v>
      </c>
    </row>
    <row r="53" spans="1:10" ht="14.25" customHeight="1" x14ac:dyDescent="0.35">
      <c r="A53" s="8">
        <v>59</v>
      </c>
      <c r="B53" s="8">
        <v>9</v>
      </c>
      <c r="C53" s="9">
        <v>36957.370000000003</v>
      </c>
      <c r="D53" s="25">
        <f t="shared" si="66"/>
        <v>17.767966346153848</v>
      </c>
      <c r="E53" s="16">
        <f t="shared" si="67"/>
        <v>48044.581000000006</v>
      </c>
      <c r="F53" s="18">
        <f t="shared" si="68"/>
        <v>23.098356250000002</v>
      </c>
      <c r="G53" s="20">
        <f t="shared" si="69"/>
        <v>59131.792000000009</v>
      </c>
      <c r="H53" s="31">
        <f t="shared" si="70"/>
        <v>28.428746153846159</v>
      </c>
      <c r="I53" s="2" t="s">
        <v>56</v>
      </c>
      <c r="J53" s="2" t="s">
        <v>327</v>
      </c>
    </row>
    <row r="54" spans="1:10" ht="14.25" customHeight="1" x14ac:dyDescent="0.35">
      <c r="A54" s="6"/>
      <c r="B54" s="6"/>
      <c r="C54" s="10"/>
      <c r="D54" s="26"/>
      <c r="E54" s="17"/>
      <c r="F54" s="19"/>
      <c r="G54" s="21"/>
      <c r="H54" s="32"/>
      <c r="I54" s="6"/>
      <c r="J54" s="6"/>
    </row>
    <row r="55" spans="1:10" ht="14.25" customHeight="1" x14ac:dyDescent="0.35">
      <c r="A55" s="2">
        <v>60</v>
      </c>
      <c r="B55" s="2">
        <v>10</v>
      </c>
      <c r="C55" s="3">
        <v>38805.24</v>
      </c>
      <c r="D55" s="25">
        <f t="shared" si="35"/>
        <v>18.656365384615384</v>
      </c>
      <c r="E55" s="16">
        <f t="shared" si="1"/>
        <v>50446.811999999998</v>
      </c>
      <c r="F55" s="18">
        <f t="shared" si="2"/>
        <v>24.253274999999999</v>
      </c>
      <c r="G55" s="20">
        <f t="shared" si="3"/>
        <v>62088.383999999998</v>
      </c>
      <c r="H55" s="31">
        <f t="shared" si="4"/>
        <v>29.850184615384613</v>
      </c>
      <c r="I55" s="14" t="s">
        <v>57</v>
      </c>
      <c r="J55" s="2" t="s">
        <v>58</v>
      </c>
    </row>
    <row r="56" spans="1:10" ht="14.25" customHeight="1" x14ac:dyDescent="0.35">
      <c r="A56" s="2">
        <v>60</v>
      </c>
      <c r="B56" s="2">
        <v>10</v>
      </c>
      <c r="C56" s="3">
        <v>38805.24</v>
      </c>
      <c r="D56" s="25">
        <f t="shared" ref="D56:D65" si="71">SUM(C56/2080)</f>
        <v>18.656365384615384</v>
      </c>
      <c r="E56" s="16">
        <f t="shared" ref="E56:E65" si="72">SUM(C56*130%)</f>
        <v>50446.811999999998</v>
      </c>
      <c r="F56" s="18">
        <f t="shared" ref="F56:F65" si="73">SUM(E56/2080)</f>
        <v>24.253274999999999</v>
      </c>
      <c r="G56" s="20">
        <f t="shared" ref="G56:G65" si="74">SUM(C56*160%)</f>
        <v>62088.383999999998</v>
      </c>
      <c r="H56" s="31">
        <f t="shared" ref="H56:H65" si="75">SUM(G56/2080)</f>
        <v>29.850184615384613</v>
      </c>
      <c r="I56" s="14" t="s">
        <v>59</v>
      </c>
      <c r="J56" s="2" t="s">
        <v>22</v>
      </c>
    </row>
    <row r="57" spans="1:10" ht="14.25" customHeight="1" x14ac:dyDescent="0.35">
      <c r="A57" s="2">
        <v>60</v>
      </c>
      <c r="B57" s="2">
        <v>10</v>
      </c>
      <c r="C57" s="3">
        <v>38805.24</v>
      </c>
      <c r="D57" s="25">
        <f t="shared" si="71"/>
        <v>18.656365384615384</v>
      </c>
      <c r="E57" s="16">
        <f t="shared" si="72"/>
        <v>50446.811999999998</v>
      </c>
      <c r="F57" s="18">
        <f t="shared" si="73"/>
        <v>24.253274999999999</v>
      </c>
      <c r="G57" s="20">
        <f t="shared" si="74"/>
        <v>62088.383999999998</v>
      </c>
      <c r="H57" s="31">
        <f t="shared" si="75"/>
        <v>29.850184615384613</v>
      </c>
      <c r="I57" s="14" t="s">
        <v>60</v>
      </c>
      <c r="J57" s="2" t="s">
        <v>347</v>
      </c>
    </row>
    <row r="58" spans="1:10" ht="14.25" customHeight="1" x14ac:dyDescent="0.35">
      <c r="A58" s="2">
        <v>60</v>
      </c>
      <c r="B58" s="2">
        <v>10</v>
      </c>
      <c r="C58" s="3">
        <v>38805.24</v>
      </c>
      <c r="D58" s="25">
        <f t="shared" si="71"/>
        <v>18.656365384615384</v>
      </c>
      <c r="E58" s="16">
        <f t="shared" si="72"/>
        <v>50446.811999999998</v>
      </c>
      <c r="F58" s="18">
        <f t="shared" si="73"/>
        <v>24.253274999999999</v>
      </c>
      <c r="G58" s="20">
        <f t="shared" si="74"/>
        <v>62088.383999999998</v>
      </c>
      <c r="H58" s="31">
        <f t="shared" si="75"/>
        <v>29.850184615384613</v>
      </c>
      <c r="I58" s="14" t="s">
        <v>61</v>
      </c>
      <c r="J58" s="2" t="s">
        <v>346</v>
      </c>
    </row>
    <row r="59" spans="1:10" ht="14.25" customHeight="1" x14ac:dyDescent="0.35">
      <c r="A59" s="2">
        <v>60</v>
      </c>
      <c r="B59" s="2">
        <v>10</v>
      </c>
      <c r="C59" s="3">
        <v>38805.24</v>
      </c>
      <c r="D59" s="25">
        <f t="shared" si="71"/>
        <v>18.656365384615384</v>
      </c>
      <c r="E59" s="16">
        <f t="shared" si="72"/>
        <v>50446.811999999998</v>
      </c>
      <c r="F59" s="18">
        <f t="shared" si="73"/>
        <v>24.253274999999999</v>
      </c>
      <c r="G59" s="20">
        <f t="shared" si="74"/>
        <v>62088.383999999998</v>
      </c>
      <c r="H59" s="31">
        <f t="shared" si="75"/>
        <v>29.850184615384613</v>
      </c>
      <c r="I59" s="2" t="s">
        <v>63</v>
      </c>
      <c r="J59" s="2" t="s">
        <v>363</v>
      </c>
    </row>
    <row r="60" spans="1:10" ht="14.25" customHeight="1" x14ac:dyDescent="0.35">
      <c r="A60" s="2">
        <v>60</v>
      </c>
      <c r="B60" s="2">
        <v>10</v>
      </c>
      <c r="C60" s="3">
        <v>38805.24</v>
      </c>
      <c r="D60" s="25">
        <f t="shared" si="71"/>
        <v>18.656365384615384</v>
      </c>
      <c r="E60" s="16">
        <f t="shared" si="72"/>
        <v>50446.811999999998</v>
      </c>
      <c r="F60" s="18">
        <f t="shared" si="73"/>
        <v>24.253274999999999</v>
      </c>
      <c r="G60" s="20">
        <f t="shared" si="74"/>
        <v>62088.383999999998</v>
      </c>
      <c r="H60" s="31">
        <f t="shared" si="75"/>
        <v>29.850184615384613</v>
      </c>
      <c r="I60" s="14" t="s">
        <v>64</v>
      </c>
      <c r="J60" s="2" t="s">
        <v>65</v>
      </c>
    </row>
    <row r="61" spans="1:10" ht="14.25" customHeight="1" x14ac:dyDescent="0.35">
      <c r="A61" s="2">
        <v>60</v>
      </c>
      <c r="B61" s="2">
        <v>10</v>
      </c>
      <c r="C61" s="3">
        <v>38805.24</v>
      </c>
      <c r="D61" s="25">
        <f t="shared" si="71"/>
        <v>18.656365384615384</v>
      </c>
      <c r="E61" s="16">
        <f t="shared" si="72"/>
        <v>50446.811999999998</v>
      </c>
      <c r="F61" s="18">
        <f t="shared" si="73"/>
        <v>24.253274999999999</v>
      </c>
      <c r="G61" s="20">
        <f t="shared" si="74"/>
        <v>62088.383999999998</v>
      </c>
      <c r="H61" s="31">
        <f t="shared" si="75"/>
        <v>29.850184615384613</v>
      </c>
      <c r="I61" s="14" t="s">
        <v>66</v>
      </c>
      <c r="J61" s="2" t="s">
        <v>365</v>
      </c>
    </row>
    <row r="62" spans="1:10" ht="14.25" customHeight="1" x14ac:dyDescent="0.35">
      <c r="A62" s="2">
        <v>60</v>
      </c>
      <c r="B62" s="2">
        <v>10</v>
      </c>
      <c r="C62" s="3">
        <v>38805.24</v>
      </c>
      <c r="D62" s="25">
        <f t="shared" si="71"/>
        <v>18.656365384615384</v>
      </c>
      <c r="E62" s="16">
        <f t="shared" si="72"/>
        <v>50446.811999999998</v>
      </c>
      <c r="F62" s="18">
        <f t="shared" si="73"/>
        <v>24.253274999999999</v>
      </c>
      <c r="G62" s="20">
        <f t="shared" si="74"/>
        <v>62088.383999999998</v>
      </c>
      <c r="H62" s="31">
        <f t="shared" si="75"/>
        <v>29.850184615384613</v>
      </c>
      <c r="I62" s="14" t="s">
        <v>68</v>
      </c>
      <c r="J62" s="2" t="s">
        <v>327</v>
      </c>
    </row>
    <row r="63" spans="1:10" ht="14.25" customHeight="1" x14ac:dyDescent="0.35">
      <c r="A63" s="2">
        <v>60</v>
      </c>
      <c r="B63" s="2">
        <v>10</v>
      </c>
      <c r="C63" s="3">
        <v>38805.24</v>
      </c>
      <c r="D63" s="25">
        <f t="shared" si="71"/>
        <v>18.656365384615384</v>
      </c>
      <c r="E63" s="16">
        <f t="shared" si="72"/>
        <v>50446.811999999998</v>
      </c>
      <c r="F63" s="18">
        <f t="shared" si="73"/>
        <v>24.253274999999999</v>
      </c>
      <c r="G63" s="20">
        <f t="shared" si="74"/>
        <v>62088.383999999998</v>
      </c>
      <c r="H63" s="31">
        <f t="shared" si="75"/>
        <v>29.850184615384613</v>
      </c>
      <c r="I63" s="14" t="s">
        <v>69</v>
      </c>
      <c r="J63" s="2" t="s">
        <v>58</v>
      </c>
    </row>
    <row r="64" spans="1:10" ht="14.25" customHeight="1" x14ac:dyDescent="0.35">
      <c r="A64" s="2">
        <v>60</v>
      </c>
      <c r="B64" s="2">
        <v>10</v>
      </c>
      <c r="C64" s="3">
        <v>38805.24</v>
      </c>
      <c r="D64" s="25">
        <f t="shared" si="71"/>
        <v>18.656365384615384</v>
      </c>
      <c r="E64" s="16">
        <f t="shared" si="72"/>
        <v>50446.811999999998</v>
      </c>
      <c r="F64" s="18">
        <f t="shared" si="73"/>
        <v>24.253274999999999</v>
      </c>
      <c r="G64" s="20">
        <f t="shared" si="74"/>
        <v>62088.383999999998</v>
      </c>
      <c r="H64" s="31">
        <f t="shared" si="75"/>
        <v>29.850184615384613</v>
      </c>
      <c r="I64" s="14" t="s">
        <v>70</v>
      </c>
      <c r="J64" s="2" t="s">
        <v>352</v>
      </c>
    </row>
    <row r="65" spans="1:10" ht="14.25" customHeight="1" x14ac:dyDescent="0.35">
      <c r="A65" s="2">
        <v>60</v>
      </c>
      <c r="B65" s="2">
        <v>10</v>
      </c>
      <c r="C65" s="3">
        <v>38805.24</v>
      </c>
      <c r="D65" s="25">
        <f t="shared" si="71"/>
        <v>18.656365384615384</v>
      </c>
      <c r="E65" s="16">
        <f t="shared" si="72"/>
        <v>50446.811999999998</v>
      </c>
      <c r="F65" s="18">
        <f t="shared" si="73"/>
        <v>24.253274999999999</v>
      </c>
      <c r="G65" s="20">
        <f t="shared" si="74"/>
        <v>62088.383999999998</v>
      </c>
      <c r="H65" s="31">
        <f t="shared" si="75"/>
        <v>29.850184615384613</v>
      </c>
      <c r="I65" s="14" t="s">
        <v>72</v>
      </c>
      <c r="J65" s="2" t="s">
        <v>365</v>
      </c>
    </row>
    <row r="66" spans="1:10" ht="14.25" customHeight="1" x14ac:dyDescent="0.35">
      <c r="A66" s="2">
        <v>60</v>
      </c>
      <c r="B66" s="2">
        <v>10</v>
      </c>
      <c r="C66" s="3">
        <v>38805.24</v>
      </c>
      <c r="D66" s="25">
        <f t="shared" ref="D66:D71" si="76">SUM(C66/2080)</f>
        <v>18.656365384615384</v>
      </c>
      <c r="E66" s="16">
        <f t="shared" ref="E66:E71" si="77">SUM(C66*130%)</f>
        <v>50446.811999999998</v>
      </c>
      <c r="F66" s="18">
        <f t="shared" ref="F66:F71" si="78">SUM(E66/2080)</f>
        <v>24.253274999999999</v>
      </c>
      <c r="G66" s="20">
        <f t="shared" ref="G66:G71" si="79">SUM(C66*160%)</f>
        <v>62088.383999999998</v>
      </c>
      <c r="H66" s="31">
        <f t="shared" ref="H66:H71" si="80">SUM(G66/2080)</f>
        <v>29.850184615384613</v>
      </c>
      <c r="I66" s="14" t="s">
        <v>74</v>
      </c>
      <c r="J66" s="2" t="s">
        <v>363</v>
      </c>
    </row>
    <row r="67" spans="1:10" ht="14.25" customHeight="1" x14ac:dyDescent="0.35">
      <c r="A67" s="2">
        <v>60</v>
      </c>
      <c r="B67" s="2">
        <v>10</v>
      </c>
      <c r="C67" s="3">
        <v>38805.24</v>
      </c>
      <c r="D67" s="25">
        <f t="shared" ref="D67" si="81">SUM(C67/2080)</f>
        <v>18.656365384615384</v>
      </c>
      <c r="E67" s="16">
        <f t="shared" ref="E67" si="82">SUM(C67*130%)</f>
        <v>50446.811999999998</v>
      </c>
      <c r="F67" s="18">
        <f t="shared" ref="F67" si="83">SUM(E67/2080)</f>
        <v>24.253274999999999</v>
      </c>
      <c r="G67" s="20">
        <f t="shared" ref="G67" si="84">SUM(C67*160%)</f>
        <v>62088.383999999998</v>
      </c>
      <c r="H67" s="31">
        <f t="shared" ref="H67" si="85">SUM(G67/2080)</f>
        <v>29.850184615384613</v>
      </c>
      <c r="I67" s="14" t="s">
        <v>362</v>
      </c>
      <c r="J67" s="2" t="s">
        <v>348</v>
      </c>
    </row>
    <row r="68" spans="1:10" ht="14.25" customHeight="1" x14ac:dyDescent="0.35">
      <c r="A68" s="2">
        <v>60</v>
      </c>
      <c r="B68" s="2">
        <v>10</v>
      </c>
      <c r="C68" s="3">
        <v>38805.24</v>
      </c>
      <c r="D68" s="25">
        <f t="shared" si="76"/>
        <v>18.656365384615384</v>
      </c>
      <c r="E68" s="16">
        <f t="shared" si="77"/>
        <v>50446.811999999998</v>
      </c>
      <c r="F68" s="18">
        <f t="shared" si="78"/>
        <v>24.253274999999999</v>
      </c>
      <c r="G68" s="20">
        <f t="shared" si="79"/>
        <v>62088.383999999998</v>
      </c>
      <c r="H68" s="31">
        <f t="shared" si="80"/>
        <v>29.850184615384613</v>
      </c>
      <c r="I68" s="14" t="s">
        <v>75</v>
      </c>
      <c r="J68" s="2" t="s">
        <v>352</v>
      </c>
    </row>
    <row r="69" spans="1:10" ht="14.25" customHeight="1" x14ac:dyDescent="0.35">
      <c r="A69" s="2">
        <v>60</v>
      </c>
      <c r="B69" s="2">
        <v>10</v>
      </c>
      <c r="C69" s="3">
        <v>38805.24</v>
      </c>
      <c r="D69" s="25">
        <f t="shared" si="76"/>
        <v>18.656365384615384</v>
      </c>
      <c r="E69" s="16">
        <f t="shared" si="77"/>
        <v>50446.811999999998</v>
      </c>
      <c r="F69" s="18">
        <f t="shared" si="78"/>
        <v>24.253274999999999</v>
      </c>
      <c r="G69" s="20">
        <f t="shared" si="79"/>
        <v>62088.383999999998</v>
      </c>
      <c r="H69" s="31">
        <f t="shared" si="80"/>
        <v>29.850184615384613</v>
      </c>
      <c r="I69" s="14" t="s">
        <v>76</v>
      </c>
      <c r="J69" s="2" t="s">
        <v>352</v>
      </c>
    </row>
    <row r="70" spans="1:10" ht="14.25" customHeight="1" x14ac:dyDescent="0.35">
      <c r="A70" s="2">
        <v>60</v>
      </c>
      <c r="B70" s="2">
        <v>10</v>
      </c>
      <c r="C70" s="3">
        <v>38805.24</v>
      </c>
      <c r="D70" s="25">
        <f t="shared" si="76"/>
        <v>18.656365384615384</v>
      </c>
      <c r="E70" s="16">
        <f t="shared" si="77"/>
        <v>50446.811999999998</v>
      </c>
      <c r="F70" s="18">
        <f t="shared" si="78"/>
        <v>24.253274999999999</v>
      </c>
      <c r="G70" s="20">
        <f t="shared" si="79"/>
        <v>62088.383999999998</v>
      </c>
      <c r="H70" s="31">
        <f t="shared" si="80"/>
        <v>29.850184615384613</v>
      </c>
      <c r="I70" s="14" t="s">
        <v>77</v>
      </c>
      <c r="J70" s="2" t="s">
        <v>365</v>
      </c>
    </row>
    <row r="71" spans="1:10" ht="14.25" customHeight="1" x14ac:dyDescent="0.35">
      <c r="A71" s="2">
        <v>60</v>
      </c>
      <c r="B71" s="2">
        <v>10</v>
      </c>
      <c r="C71" s="3">
        <v>38805.24</v>
      </c>
      <c r="D71" s="25">
        <f t="shared" si="76"/>
        <v>18.656365384615384</v>
      </c>
      <c r="E71" s="16">
        <f t="shared" si="77"/>
        <v>50446.811999999998</v>
      </c>
      <c r="F71" s="18">
        <f t="shared" si="78"/>
        <v>24.253274999999999</v>
      </c>
      <c r="G71" s="20">
        <f t="shared" si="79"/>
        <v>62088.383999999998</v>
      </c>
      <c r="H71" s="31">
        <f t="shared" si="80"/>
        <v>29.850184615384613</v>
      </c>
      <c r="I71" s="14" t="s">
        <v>78</v>
      </c>
      <c r="J71" s="2" t="s">
        <v>327</v>
      </c>
    </row>
    <row r="72" spans="1:10" ht="14.25" customHeight="1" x14ac:dyDescent="0.35">
      <c r="A72" s="6"/>
      <c r="B72" s="6"/>
      <c r="C72" s="10"/>
      <c r="D72" s="26"/>
      <c r="E72" s="17"/>
      <c r="F72" s="19"/>
      <c r="G72" s="21"/>
      <c r="H72" s="32"/>
      <c r="I72" s="6"/>
      <c r="J72" s="6"/>
    </row>
    <row r="73" spans="1:10" ht="14.25" customHeight="1" x14ac:dyDescent="0.35">
      <c r="A73" s="2">
        <v>61</v>
      </c>
      <c r="B73" s="2">
        <v>11</v>
      </c>
      <c r="C73" s="3">
        <v>40745.49</v>
      </c>
      <c r="D73" s="25">
        <f t="shared" si="35"/>
        <v>19.589177884615385</v>
      </c>
      <c r="E73" s="16">
        <f t="shared" si="1"/>
        <v>52969.137000000002</v>
      </c>
      <c r="F73" s="18">
        <f t="shared" si="2"/>
        <v>25.465931250000001</v>
      </c>
      <c r="G73" s="20">
        <f t="shared" si="3"/>
        <v>65192.784</v>
      </c>
      <c r="H73" s="31">
        <f t="shared" si="4"/>
        <v>31.342684615384616</v>
      </c>
      <c r="I73" s="14" t="s">
        <v>82</v>
      </c>
      <c r="J73" s="2" t="s">
        <v>365</v>
      </c>
    </row>
    <row r="74" spans="1:10" ht="14.25" customHeight="1" x14ac:dyDescent="0.35">
      <c r="A74" s="2">
        <v>61</v>
      </c>
      <c r="B74" s="2">
        <v>11</v>
      </c>
      <c r="C74" s="3">
        <v>40745.49</v>
      </c>
      <c r="D74" s="25">
        <f t="shared" ref="D74:D94" si="86">SUM(C74/2080)</f>
        <v>19.589177884615385</v>
      </c>
      <c r="E74" s="16">
        <f t="shared" ref="E74:E94" si="87">SUM(C74*130%)</f>
        <v>52969.137000000002</v>
      </c>
      <c r="F74" s="18">
        <f t="shared" ref="F74:F94" si="88">SUM(E74/2080)</f>
        <v>25.465931250000001</v>
      </c>
      <c r="G74" s="20">
        <f t="shared" ref="G74:G94" si="89">SUM(C74*160%)</f>
        <v>65192.784</v>
      </c>
      <c r="H74" s="31">
        <f t="shared" ref="H74:H94" si="90">SUM(G74/2080)</f>
        <v>31.342684615384616</v>
      </c>
      <c r="I74" s="2" t="s">
        <v>83</v>
      </c>
      <c r="J74" s="2" t="s">
        <v>365</v>
      </c>
    </row>
    <row r="75" spans="1:10" ht="14.25" customHeight="1" x14ac:dyDescent="0.35">
      <c r="A75" s="2">
        <v>61</v>
      </c>
      <c r="B75" s="2">
        <v>11</v>
      </c>
      <c r="C75" s="3">
        <v>40745.49</v>
      </c>
      <c r="D75" s="25">
        <f t="shared" si="86"/>
        <v>19.589177884615385</v>
      </c>
      <c r="E75" s="16">
        <f t="shared" si="87"/>
        <v>52969.137000000002</v>
      </c>
      <c r="F75" s="18">
        <f t="shared" si="88"/>
        <v>25.465931250000001</v>
      </c>
      <c r="G75" s="20">
        <f t="shared" si="89"/>
        <v>65192.784</v>
      </c>
      <c r="H75" s="31">
        <f t="shared" si="90"/>
        <v>31.342684615384616</v>
      </c>
      <c r="I75" s="2" t="s">
        <v>84</v>
      </c>
      <c r="J75" s="2" t="s">
        <v>365</v>
      </c>
    </row>
    <row r="76" spans="1:10" ht="14.25" customHeight="1" x14ac:dyDescent="0.35">
      <c r="A76" s="2">
        <v>61</v>
      </c>
      <c r="B76" s="2">
        <v>11</v>
      </c>
      <c r="C76" s="3">
        <v>40745.49</v>
      </c>
      <c r="D76" s="25">
        <f t="shared" si="86"/>
        <v>19.589177884615385</v>
      </c>
      <c r="E76" s="16">
        <f t="shared" si="87"/>
        <v>52969.137000000002</v>
      </c>
      <c r="F76" s="18">
        <f t="shared" si="88"/>
        <v>25.465931250000001</v>
      </c>
      <c r="G76" s="20">
        <f t="shared" si="89"/>
        <v>65192.784</v>
      </c>
      <c r="H76" s="31">
        <f t="shared" si="90"/>
        <v>31.342684615384616</v>
      </c>
      <c r="I76" s="2" t="s">
        <v>85</v>
      </c>
      <c r="J76" s="2" t="s">
        <v>32</v>
      </c>
    </row>
    <row r="77" spans="1:10" ht="14.25" customHeight="1" x14ac:dyDescent="0.35">
      <c r="A77" s="2">
        <v>61</v>
      </c>
      <c r="B77" s="2">
        <v>11</v>
      </c>
      <c r="C77" s="3">
        <v>40745.49</v>
      </c>
      <c r="D77" s="25">
        <f t="shared" si="86"/>
        <v>19.589177884615385</v>
      </c>
      <c r="E77" s="16">
        <f t="shared" si="87"/>
        <v>52969.137000000002</v>
      </c>
      <c r="F77" s="18">
        <f t="shared" si="88"/>
        <v>25.465931250000001</v>
      </c>
      <c r="G77" s="20">
        <f t="shared" si="89"/>
        <v>65192.784</v>
      </c>
      <c r="H77" s="31">
        <f t="shared" si="90"/>
        <v>31.342684615384616</v>
      </c>
      <c r="I77" s="2" t="s">
        <v>48</v>
      </c>
      <c r="J77" s="2" t="s">
        <v>49</v>
      </c>
    </row>
    <row r="78" spans="1:10" ht="14.25" customHeight="1" x14ac:dyDescent="0.35">
      <c r="A78" s="2">
        <v>61</v>
      </c>
      <c r="B78" s="2">
        <v>11</v>
      </c>
      <c r="C78" s="3">
        <v>40745.49</v>
      </c>
      <c r="D78" s="25">
        <f t="shared" si="86"/>
        <v>19.589177884615385</v>
      </c>
      <c r="E78" s="16">
        <f t="shared" si="87"/>
        <v>52969.137000000002</v>
      </c>
      <c r="F78" s="18">
        <f t="shared" si="88"/>
        <v>25.465931250000001</v>
      </c>
      <c r="G78" s="20">
        <f t="shared" si="89"/>
        <v>65192.784</v>
      </c>
      <c r="H78" s="31">
        <f t="shared" si="90"/>
        <v>31.342684615384616</v>
      </c>
      <c r="I78" s="14" t="s">
        <v>86</v>
      </c>
      <c r="J78" s="2" t="s">
        <v>37</v>
      </c>
    </row>
    <row r="79" spans="1:10" ht="14.25" customHeight="1" x14ac:dyDescent="0.35">
      <c r="A79" s="2">
        <v>61</v>
      </c>
      <c r="B79" s="2">
        <v>11</v>
      </c>
      <c r="C79" s="3">
        <v>40745.49</v>
      </c>
      <c r="D79" s="25">
        <f t="shared" si="86"/>
        <v>19.589177884615385</v>
      </c>
      <c r="E79" s="16">
        <f t="shared" si="87"/>
        <v>52969.137000000002</v>
      </c>
      <c r="F79" s="18">
        <f t="shared" si="88"/>
        <v>25.465931250000001</v>
      </c>
      <c r="G79" s="20">
        <f t="shared" si="89"/>
        <v>65192.784</v>
      </c>
      <c r="H79" s="31">
        <f t="shared" si="90"/>
        <v>31.342684615384616</v>
      </c>
      <c r="I79" s="14" t="s">
        <v>87</v>
      </c>
      <c r="J79" s="2" t="s">
        <v>81</v>
      </c>
    </row>
    <row r="80" spans="1:10" ht="14.25" customHeight="1" x14ac:dyDescent="0.35">
      <c r="A80" s="2">
        <v>61</v>
      </c>
      <c r="B80" s="2">
        <v>11</v>
      </c>
      <c r="C80" s="3">
        <v>40745.49</v>
      </c>
      <c r="D80" s="25">
        <f t="shared" si="86"/>
        <v>19.589177884615385</v>
      </c>
      <c r="E80" s="16">
        <f t="shared" si="87"/>
        <v>52969.137000000002</v>
      </c>
      <c r="F80" s="18">
        <f t="shared" si="88"/>
        <v>25.465931250000001</v>
      </c>
      <c r="G80" s="20">
        <f t="shared" si="89"/>
        <v>65192.784</v>
      </c>
      <c r="H80" s="31">
        <f t="shared" si="90"/>
        <v>31.342684615384616</v>
      </c>
      <c r="I80" s="2" t="s">
        <v>90</v>
      </c>
      <c r="J80" s="2" t="s">
        <v>364</v>
      </c>
    </row>
    <row r="81" spans="1:10" ht="14.25" customHeight="1" x14ac:dyDescent="0.35">
      <c r="A81" s="2">
        <v>61</v>
      </c>
      <c r="B81" s="2">
        <v>11</v>
      </c>
      <c r="C81" s="3">
        <v>40745.49</v>
      </c>
      <c r="D81" s="25">
        <f t="shared" si="86"/>
        <v>19.589177884615385</v>
      </c>
      <c r="E81" s="16">
        <f t="shared" si="87"/>
        <v>52969.137000000002</v>
      </c>
      <c r="F81" s="18">
        <f t="shared" si="88"/>
        <v>25.465931250000001</v>
      </c>
      <c r="G81" s="20">
        <f t="shared" si="89"/>
        <v>65192.784</v>
      </c>
      <c r="H81" s="31">
        <f t="shared" si="90"/>
        <v>31.342684615384616</v>
      </c>
      <c r="I81" s="14" t="s">
        <v>91</v>
      </c>
      <c r="J81" s="2" t="s">
        <v>352</v>
      </c>
    </row>
    <row r="82" spans="1:10" ht="14.25" customHeight="1" x14ac:dyDescent="0.35">
      <c r="A82" s="2">
        <v>61</v>
      </c>
      <c r="B82" s="2">
        <v>11</v>
      </c>
      <c r="C82" s="3">
        <v>40745.49</v>
      </c>
      <c r="D82" s="25">
        <f t="shared" si="86"/>
        <v>19.589177884615385</v>
      </c>
      <c r="E82" s="16">
        <f t="shared" si="87"/>
        <v>52969.137000000002</v>
      </c>
      <c r="F82" s="18">
        <f t="shared" si="88"/>
        <v>25.465931250000001</v>
      </c>
      <c r="G82" s="20">
        <f t="shared" si="89"/>
        <v>65192.784</v>
      </c>
      <c r="H82" s="31">
        <f t="shared" si="90"/>
        <v>31.342684615384616</v>
      </c>
      <c r="I82" s="2" t="s">
        <v>92</v>
      </c>
      <c r="J82" s="2" t="s">
        <v>351</v>
      </c>
    </row>
    <row r="83" spans="1:10" ht="14.25" customHeight="1" x14ac:dyDescent="0.35">
      <c r="A83" s="2">
        <v>61</v>
      </c>
      <c r="B83" s="2">
        <v>11</v>
      </c>
      <c r="C83" s="3">
        <v>40745.49</v>
      </c>
      <c r="D83" s="25">
        <f t="shared" si="86"/>
        <v>19.589177884615385</v>
      </c>
      <c r="E83" s="16">
        <f t="shared" si="87"/>
        <v>52969.137000000002</v>
      </c>
      <c r="F83" s="18">
        <f t="shared" si="88"/>
        <v>25.465931250000001</v>
      </c>
      <c r="G83" s="20">
        <f t="shared" si="89"/>
        <v>65192.784</v>
      </c>
      <c r="H83" s="31">
        <f t="shared" si="90"/>
        <v>31.342684615384616</v>
      </c>
      <c r="I83" s="2" t="s">
        <v>332</v>
      </c>
      <c r="J83" s="2" t="s">
        <v>348</v>
      </c>
    </row>
    <row r="84" spans="1:10" ht="14.25" customHeight="1" x14ac:dyDescent="0.35">
      <c r="A84" s="2">
        <v>61</v>
      </c>
      <c r="B84" s="2">
        <v>11</v>
      </c>
      <c r="C84" s="3">
        <v>40745.49</v>
      </c>
      <c r="D84" s="25">
        <f t="shared" si="86"/>
        <v>19.589177884615385</v>
      </c>
      <c r="E84" s="16">
        <f t="shared" si="87"/>
        <v>52969.137000000002</v>
      </c>
      <c r="F84" s="18">
        <f t="shared" si="88"/>
        <v>25.465931250000001</v>
      </c>
      <c r="G84" s="20">
        <f t="shared" si="89"/>
        <v>65192.784</v>
      </c>
      <c r="H84" s="31">
        <f t="shared" si="90"/>
        <v>31.342684615384616</v>
      </c>
      <c r="I84" s="2" t="s">
        <v>93</v>
      </c>
      <c r="J84" s="2" t="s">
        <v>365</v>
      </c>
    </row>
    <row r="85" spans="1:10" ht="14.25" customHeight="1" x14ac:dyDescent="0.35">
      <c r="A85" s="2">
        <v>61</v>
      </c>
      <c r="B85" s="2">
        <v>11</v>
      </c>
      <c r="C85" s="3">
        <v>40745.49</v>
      </c>
      <c r="D85" s="25">
        <f t="shared" si="86"/>
        <v>19.589177884615385</v>
      </c>
      <c r="E85" s="16">
        <f t="shared" si="87"/>
        <v>52969.137000000002</v>
      </c>
      <c r="F85" s="18">
        <f t="shared" si="88"/>
        <v>25.465931250000001</v>
      </c>
      <c r="G85" s="20">
        <f t="shared" si="89"/>
        <v>65192.784</v>
      </c>
      <c r="H85" s="31">
        <f t="shared" si="90"/>
        <v>31.342684615384616</v>
      </c>
      <c r="I85" s="14" t="s">
        <v>71</v>
      </c>
      <c r="J85" s="2" t="s">
        <v>346</v>
      </c>
    </row>
    <row r="86" spans="1:10" ht="14.25" customHeight="1" x14ac:dyDescent="0.35">
      <c r="A86" s="2">
        <v>61</v>
      </c>
      <c r="B86" s="2">
        <v>11</v>
      </c>
      <c r="C86" s="3">
        <v>40745.49</v>
      </c>
      <c r="D86" s="25">
        <f t="shared" si="86"/>
        <v>19.589177884615385</v>
      </c>
      <c r="E86" s="16">
        <f t="shared" si="87"/>
        <v>52969.137000000002</v>
      </c>
      <c r="F86" s="18">
        <f t="shared" si="88"/>
        <v>25.465931250000001</v>
      </c>
      <c r="G86" s="20">
        <f t="shared" si="89"/>
        <v>65192.784</v>
      </c>
      <c r="H86" s="31">
        <f t="shared" si="90"/>
        <v>31.342684615384616</v>
      </c>
      <c r="I86" s="2" t="s">
        <v>94</v>
      </c>
      <c r="J86" s="2" t="s">
        <v>73</v>
      </c>
    </row>
    <row r="87" spans="1:10" ht="14.25" customHeight="1" x14ac:dyDescent="0.35">
      <c r="A87" s="2">
        <v>61</v>
      </c>
      <c r="B87" s="2">
        <v>11</v>
      </c>
      <c r="C87" s="3">
        <v>40745.49</v>
      </c>
      <c r="D87" s="25">
        <f t="shared" si="86"/>
        <v>19.589177884615385</v>
      </c>
      <c r="E87" s="16">
        <f t="shared" si="87"/>
        <v>52969.137000000002</v>
      </c>
      <c r="F87" s="18">
        <f t="shared" si="88"/>
        <v>25.465931250000001</v>
      </c>
      <c r="G87" s="20">
        <f t="shared" si="89"/>
        <v>65192.784</v>
      </c>
      <c r="H87" s="31">
        <f t="shared" si="90"/>
        <v>31.342684615384616</v>
      </c>
      <c r="I87" s="2" t="s">
        <v>95</v>
      </c>
      <c r="J87" s="2" t="s">
        <v>96</v>
      </c>
    </row>
    <row r="88" spans="1:10" ht="14.25" customHeight="1" x14ac:dyDescent="0.35">
      <c r="A88" s="2">
        <v>61</v>
      </c>
      <c r="B88" s="2">
        <v>11</v>
      </c>
      <c r="C88" s="3">
        <v>40745.49</v>
      </c>
      <c r="D88" s="25">
        <f t="shared" si="86"/>
        <v>19.589177884615385</v>
      </c>
      <c r="E88" s="16">
        <f t="shared" si="87"/>
        <v>52969.137000000002</v>
      </c>
      <c r="F88" s="18">
        <f t="shared" si="88"/>
        <v>25.465931250000001</v>
      </c>
      <c r="G88" s="20">
        <f t="shared" si="89"/>
        <v>65192.784</v>
      </c>
      <c r="H88" s="31">
        <f t="shared" si="90"/>
        <v>31.342684615384616</v>
      </c>
      <c r="I88" s="2" t="s">
        <v>97</v>
      </c>
      <c r="J88" s="2" t="s">
        <v>96</v>
      </c>
    </row>
    <row r="89" spans="1:10" ht="14.25" customHeight="1" x14ac:dyDescent="0.35">
      <c r="A89" s="2">
        <v>61</v>
      </c>
      <c r="B89" s="2">
        <v>11</v>
      </c>
      <c r="C89" s="3">
        <v>40745.49</v>
      </c>
      <c r="D89" s="25">
        <f t="shared" si="86"/>
        <v>19.589177884615385</v>
      </c>
      <c r="E89" s="16">
        <f t="shared" si="87"/>
        <v>52969.137000000002</v>
      </c>
      <c r="F89" s="18">
        <f t="shared" si="88"/>
        <v>25.465931250000001</v>
      </c>
      <c r="G89" s="20">
        <f t="shared" si="89"/>
        <v>65192.784</v>
      </c>
      <c r="H89" s="31">
        <f t="shared" si="90"/>
        <v>31.342684615384616</v>
      </c>
      <c r="I89" s="2" t="s">
        <v>98</v>
      </c>
      <c r="J89" s="2" t="s">
        <v>352</v>
      </c>
    </row>
    <row r="90" spans="1:10" ht="14.25" customHeight="1" x14ac:dyDescent="0.35">
      <c r="A90" s="2">
        <v>61</v>
      </c>
      <c r="B90" s="2">
        <v>11</v>
      </c>
      <c r="C90" s="3">
        <v>40745.49</v>
      </c>
      <c r="D90" s="25">
        <f t="shared" si="86"/>
        <v>19.589177884615385</v>
      </c>
      <c r="E90" s="16">
        <f t="shared" si="87"/>
        <v>52969.137000000002</v>
      </c>
      <c r="F90" s="18">
        <f t="shared" si="88"/>
        <v>25.465931250000001</v>
      </c>
      <c r="G90" s="20">
        <f t="shared" si="89"/>
        <v>65192.784</v>
      </c>
      <c r="H90" s="31">
        <f t="shared" si="90"/>
        <v>31.342684615384616</v>
      </c>
      <c r="I90" s="2" t="s">
        <v>99</v>
      </c>
      <c r="J90" s="2" t="s">
        <v>327</v>
      </c>
    </row>
    <row r="91" spans="1:10" ht="14.25" customHeight="1" x14ac:dyDescent="0.35">
      <c r="A91" s="2">
        <v>61</v>
      </c>
      <c r="B91" s="2">
        <v>11</v>
      </c>
      <c r="C91" s="3">
        <v>40745.49</v>
      </c>
      <c r="D91" s="25">
        <f t="shared" si="86"/>
        <v>19.589177884615385</v>
      </c>
      <c r="E91" s="16">
        <f t="shared" si="87"/>
        <v>52969.137000000002</v>
      </c>
      <c r="F91" s="18">
        <f t="shared" si="88"/>
        <v>25.465931250000001</v>
      </c>
      <c r="G91" s="20">
        <f t="shared" si="89"/>
        <v>65192.784</v>
      </c>
      <c r="H91" s="31">
        <f t="shared" si="90"/>
        <v>31.342684615384616</v>
      </c>
      <c r="I91" s="2" t="s">
        <v>100</v>
      </c>
      <c r="J91" s="2" t="s">
        <v>327</v>
      </c>
    </row>
    <row r="92" spans="1:10" ht="14.25" customHeight="1" x14ac:dyDescent="0.35">
      <c r="A92" s="2">
        <v>61</v>
      </c>
      <c r="B92" s="2">
        <v>11</v>
      </c>
      <c r="C92" s="3">
        <v>40745.49</v>
      </c>
      <c r="D92" s="25">
        <f t="shared" si="86"/>
        <v>19.589177884615385</v>
      </c>
      <c r="E92" s="16">
        <f t="shared" si="87"/>
        <v>52969.137000000002</v>
      </c>
      <c r="F92" s="18">
        <f t="shared" si="88"/>
        <v>25.465931250000001</v>
      </c>
      <c r="G92" s="20">
        <f t="shared" si="89"/>
        <v>65192.784</v>
      </c>
      <c r="H92" s="31">
        <f t="shared" si="90"/>
        <v>31.342684615384616</v>
      </c>
      <c r="I92" s="14" t="s">
        <v>79</v>
      </c>
      <c r="J92" s="2" t="s">
        <v>351</v>
      </c>
    </row>
    <row r="93" spans="1:10" ht="14.25" customHeight="1" x14ac:dyDescent="0.35">
      <c r="A93" s="2">
        <v>61</v>
      </c>
      <c r="B93" s="2">
        <v>11</v>
      </c>
      <c r="C93" s="3">
        <v>40745.49</v>
      </c>
      <c r="D93" s="25">
        <f t="shared" si="86"/>
        <v>19.589177884615385</v>
      </c>
      <c r="E93" s="16">
        <f t="shared" si="87"/>
        <v>52969.137000000002</v>
      </c>
      <c r="F93" s="18">
        <f t="shared" si="88"/>
        <v>25.465931250000001</v>
      </c>
      <c r="G93" s="20">
        <f t="shared" si="89"/>
        <v>65192.784</v>
      </c>
      <c r="H93" s="31">
        <f t="shared" si="90"/>
        <v>31.342684615384616</v>
      </c>
      <c r="I93" s="2" t="s">
        <v>101</v>
      </c>
      <c r="J93" s="2" t="s">
        <v>39</v>
      </c>
    </row>
    <row r="94" spans="1:10" ht="14.25" customHeight="1" x14ac:dyDescent="0.35">
      <c r="A94" s="2">
        <v>61</v>
      </c>
      <c r="B94" s="2">
        <v>11</v>
      </c>
      <c r="C94" s="3">
        <v>40745.49</v>
      </c>
      <c r="D94" s="25">
        <f t="shared" si="86"/>
        <v>19.589177884615385</v>
      </c>
      <c r="E94" s="16">
        <f t="shared" si="87"/>
        <v>52969.137000000002</v>
      </c>
      <c r="F94" s="18">
        <f t="shared" si="88"/>
        <v>25.465931250000001</v>
      </c>
      <c r="G94" s="20">
        <f t="shared" si="89"/>
        <v>65192.784</v>
      </c>
      <c r="H94" s="31">
        <f t="shared" si="90"/>
        <v>31.342684615384616</v>
      </c>
      <c r="I94" s="2" t="s">
        <v>102</v>
      </c>
      <c r="J94" s="2" t="s">
        <v>103</v>
      </c>
    </row>
    <row r="95" spans="1:10" ht="14.25" customHeight="1" x14ac:dyDescent="0.35">
      <c r="A95" s="6"/>
      <c r="B95" s="6"/>
      <c r="C95" s="10"/>
      <c r="D95" s="26"/>
      <c r="E95" s="17"/>
      <c r="F95" s="19"/>
      <c r="G95" s="21"/>
      <c r="H95" s="32"/>
      <c r="I95" s="6"/>
      <c r="J95" s="6"/>
    </row>
    <row r="96" spans="1:10" ht="14.25" customHeight="1" x14ac:dyDescent="0.35">
      <c r="A96" s="2">
        <v>62</v>
      </c>
      <c r="B96" s="2">
        <v>12</v>
      </c>
      <c r="C96" s="3">
        <v>42782.79</v>
      </c>
      <c r="D96" s="25">
        <f t="shared" ref="D96" si="91">SUM(C96/2080)</f>
        <v>20.56864903846154</v>
      </c>
      <c r="E96" s="16">
        <f t="shared" ref="E96" si="92">SUM(C96*130%)</f>
        <v>55617.627</v>
      </c>
      <c r="F96" s="18">
        <f t="shared" ref="F96" si="93">SUM(E96/2080)</f>
        <v>26.73924375</v>
      </c>
      <c r="G96" s="20">
        <f t="shared" ref="G96" si="94">SUM(C96*160%)</f>
        <v>68452.464000000007</v>
      </c>
      <c r="H96" s="31">
        <f t="shared" ref="H96" si="95">SUM(G96/2080)</f>
        <v>32.909838461538463</v>
      </c>
      <c r="I96" s="2" t="s">
        <v>105</v>
      </c>
      <c r="J96" s="2" t="s">
        <v>22</v>
      </c>
    </row>
    <row r="97" spans="1:10" ht="14.25" customHeight="1" x14ac:dyDescent="0.35">
      <c r="A97" s="2">
        <v>62</v>
      </c>
      <c r="B97" s="2">
        <v>12</v>
      </c>
      <c r="C97" s="3">
        <v>42782.79</v>
      </c>
      <c r="D97" s="25">
        <f t="shared" ref="D97" si="96">SUM(C97/2080)</f>
        <v>20.56864903846154</v>
      </c>
      <c r="E97" s="16">
        <f t="shared" ref="E97" si="97">SUM(C97*130%)</f>
        <v>55617.627</v>
      </c>
      <c r="F97" s="18">
        <f t="shared" ref="F97" si="98">SUM(E97/2080)</f>
        <v>26.73924375</v>
      </c>
      <c r="G97" s="20">
        <f t="shared" ref="G97" si="99">SUM(C97*160%)</f>
        <v>68452.464000000007</v>
      </c>
      <c r="H97" s="31">
        <f t="shared" ref="H97" si="100">SUM(G97/2080)</f>
        <v>32.909838461538463</v>
      </c>
      <c r="I97" s="2" t="s">
        <v>106</v>
      </c>
      <c r="J97" s="2" t="s">
        <v>347</v>
      </c>
    </row>
    <row r="98" spans="1:10" ht="14.25" customHeight="1" x14ac:dyDescent="0.35">
      <c r="A98" s="2">
        <v>62</v>
      </c>
      <c r="B98" s="2">
        <v>12</v>
      </c>
      <c r="C98" s="3">
        <v>42782.79</v>
      </c>
      <c r="D98" s="25">
        <f t="shared" ref="D98:D114" si="101">SUM(C98/2080)</f>
        <v>20.56864903846154</v>
      </c>
      <c r="E98" s="16">
        <f t="shared" ref="E98:E114" si="102">SUM(C98*130%)</f>
        <v>55617.627</v>
      </c>
      <c r="F98" s="18">
        <f t="shared" ref="F98:F114" si="103">SUM(E98/2080)</f>
        <v>26.73924375</v>
      </c>
      <c r="G98" s="20">
        <f t="shared" ref="G98:G114" si="104">SUM(C98*160%)</f>
        <v>68452.464000000007</v>
      </c>
      <c r="H98" s="31">
        <f t="shared" ref="H98:H114" si="105">SUM(G98/2080)</f>
        <v>32.909838461538463</v>
      </c>
      <c r="I98" s="14" t="s">
        <v>62</v>
      </c>
      <c r="J98" s="2" t="s">
        <v>346</v>
      </c>
    </row>
    <row r="99" spans="1:10" ht="14.25" customHeight="1" x14ac:dyDescent="0.35">
      <c r="A99" s="2">
        <v>62</v>
      </c>
      <c r="B99" s="2">
        <v>12</v>
      </c>
      <c r="C99" s="3">
        <v>42782.79</v>
      </c>
      <c r="D99" s="25">
        <f t="shared" si="101"/>
        <v>20.56864903846154</v>
      </c>
      <c r="E99" s="16">
        <f t="shared" si="102"/>
        <v>55617.627</v>
      </c>
      <c r="F99" s="18">
        <f t="shared" si="103"/>
        <v>26.73924375</v>
      </c>
      <c r="G99" s="20">
        <f t="shared" si="104"/>
        <v>68452.464000000007</v>
      </c>
      <c r="H99" s="31">
        <f t="shared" si="105"/>
        <v>32.909838461538463</v>
      </c>
      <c r="I99" s="2" t="s">
        <v>28</v>
      </c>
      <c r="J99" s="2" t="s">
        <v>351</v>
      </c>
    </row>
    <row r="100" spans="1:10" ht="14.25" customHeight="1" x14ac:dyDescent="0.35">
      <c r="A100" s="2">
        <v>62</v>
      </c>
      <c r="B100" s="2">
        <v>12</v>
      </c>
      <c r="C100" s="3">
        <v>42782.79</v>
      </c>
      <c r="D100" s="25">
        <f t="shared" si="101"/>
        <v>20.56864903846154</v>
      </c>
      <c r="E100" s="16">
        <f t="shared" si="102"/>
        <v>55617.627</v>
      </c>
      <c r="F100" s="18">
        <f t="shared" si="103"/>
        <v>26.73924375</v>
      </c>
      <c r="G100" s="20">
        <f t="shared" si="104"/>
        <v>68452.464000000007</v>
      </c>
      <c r="H100" s="31">
        <f t="shared" si="105"/>
        <v>32.909838461538463</v>
      </c>
      <c r="I100" s="2" t="s">
        <v>107</v>
      </c>
      <c r="J100" s="2" t="s">
        <v>108</v>
      </c>
    </row>
    <row r="101" spans="1:10" ht="14.25" customHeight="1" x14ac:dyDescent="0.35">
      <c r="A101" s="2">
        <v>62</v>
      </c>
      <c r="B101" s="2">
        <v>12</v>
      </c>
      <c r="C101" s="3">
        <v>42782.79</v>
      </c>
      <c r="D101" s="25">
        <f t="shared" si="101"/>
        <v>20.56864903846154</v>
      </c>
      <c r="E101" s="16">
        <f t="shared" si="102"/>
        <v>55617.627</v>
      </c>
      <c r="F101" s="18">
        <f t="shared" si="103"/>
        <v>26.73924375</v>
      </c>
      <c r="G101" s="20">
        <f t="shared" si="104"/>
        <v>68452.464000000007</v>
      </c>
      <c r="H101" s="31">
        <f t="shared" si="105"/>
        <v>32.909838461538463</v>
      </c>
      <c r="I101" s="2" t="s">
        <v>109</v>
      </c>
      <c r="J101" s="2" t="s">
        <v>347</v>
      </c>
    </row>
    <row r="102" spans="1:10" ht="14.25" customHeight="1" x14ac:dyDescent="0.35">
      <c r="A102" s="2">
        <v>62</v>
      </c>
      <c r="B102" s="2">
        <v>12</v>
      </c>
      <c r="C102" s="3">
        <v>42782.79</v>
      </c>
      <c r="D102" s="25">
        <f t="shared" si="101"/>
        <v>20.56864903846154</v>
      </c>
      <c r="E102" s="16">
        <f t="shared" si="102"/>
        <v>55617.627</v>
      </c>
      <c r="F102" s="18">
        <f t="shared" si="103"/>
        <v>26.73924375</v>
      </c>
      <c r="G102" s="20">
        <f t="shared" si="104"/>
        <v>68452.464000000007</v>
      </c>
      <c r="H102" s="31">
        <f t="shared" si="105"/>
        <v>32.909838461538463</v>
      </c>
      <c r="I102" s="2" t="s">
        <v>110</v>
      </c>
      <c r="J102" s="2" t="s">
        <v>81</v>
      </c>
    </row>
    <row r="103" spans="1:10" ht="14.25" customHeight="1" x14ac:dyDescent="0.35">
      <c r="A103" s="2">
        <v>62</v>
      </c>
      <c r="B103" s="2">
        <v>12</v>
      </c>
      <c r="C103" s="3">
        <v>42782.79</v>
      </c>
      <c r="D103" s="25">
        <f t="shared" si="101"/>
        <v>20.56864903846154</v>
      </c>
      <c r="E103" s="16">
        <f t="shared" si="102"/>
        <v>55617.627</v>
      </c>
      <c r="F103" s="18">
        <f t="shared" si="103"/>
        <v>26.73924375</v>
      </c>
      <c r="G103" s="20">
        <f t="shared" si="104"/>
        <v>68452.464000000007</v>
      </c>
      <c r="H103" s="31">
        <f t="shared" si="105"/>
        <v>32.909838461538463</v>
      </c>
      <c r="I103" s="14" t="s">
        <v>329</v>
      </c>
      <c r="J103" s="2" t="s">
        <v>348</v>
      </c>
    </row>
    <row r="104" spans="1:10" ht="14.25" customHeight="1" x14ac:dyDescent="0.35">
      <c r="A104" s="2">
        <v>62</v>
      </c>
      <c r="B104" s="2">
        <v>12</v>
      </c>
      <c r="C104" s="3">
        <v>42782.79</v>
      </c>
      <c r="D104" s="25">
        <f t="shared" si="101"/>
        <v>20.56864903846154</v>
      </c>
      <c r="E104" s="16">
        <f t="shared" si="102"/>
        <v>55617.627</v>
      </c>
      <c r="F104" s="18">
        <f t="shared" si="103"/>
        <v>26.73924375</v>
      </c>
      <c r="G104" s="20">
        <f t="shared" si="104"/>
        <v>68452.464000000007</v>
      </c>
      <c r="H104" s="31">
        <f t="shared" si="105"/>
        <v>32.909838461538463</v>
      </c>
      <c r="I104" s="14" t="s">
        <v>67</v>
      </c>
      <c r="J104" s="2" t="s">
        <v>346</v>
      </c>
    </row>
    <row r="105" spans="1:10" ht="14.25" customHeight="1" x14ac:dyDescent="0.35">
      <c r="A105" s="2">
        <v>62</v>
      </c>
      <c r="B105" s="2">
        <v>12</v>
      </c>
      <c r="C105" s="3">
        <v>42782.79</v>
      </c>
      <c r="D105" s="25">
        <f t="shared" si="101"/>
        <v>20.56864903846154</v>
      </c>
      <c r="E105" s="16">
        <f t="shared" si="102"/>
        <v>55617.627</v>
      </c>
      <c r="F105" s="18">
        <f t="shared" si="103"/>
        <v>26.73924375</v>
      </c>
      <c r="G105" s="20">
        <f t="shared" si="104"/>
        <v>68452.464000000007</v>
      </c>
      <c r="H105" s="31">
        <f t="shared" si="105"/>
        <v>32.909838461538463</v>
      </c>
      <c r="I105" s="2" t="s">
        <v>89</v>
      </c>
      <c r="J105" s="2" t="s">
        <v>351</v>
      </c>
    </row>
    <row r="106" spans="1:10" ht="14.25" customHeight="1" x14ac:dyDescent="0.35">
      <c r="A106" s="2">
        <v>62</v>
      </c>
      <c r="B106" s="2">
        <v>12</v>
      </c>
      <c r="C106" s="3">
        <v>42782.79</v>
      </c>
      <c r="D106" s="25">
        <f t="shared" si="101"/>
        <v>20.56864903846154</v>
      </c>
      <c r="E106" s="16">
        <f t="shared" si="102"/>
        <v>55617.627</v>
      </c>
      <c r="F106" s="18">
        <f t="shared" si="103"/>
        <v>26.73924375</v>
      </c>
      <c r="G106" s="20">
        <f t="shared" si="104"/>
        <v>68452.464000000007</v>
      </c>
      <c r="H106" s="31">
        <f t="shared" si="105"/>
        <v>32.909838461538463</v>
      </c>
      <c r="I106" s="2" t="s">
        <v>111</v>
      </c>
      <c r="J106" s="2" t="s">
        <v>352</v>
      </c>
    </row>
    <row r="107" spans="1:10" ht="14.25" customHeight="1" x14ac:dyDescent="0.35">
      <c r="A107" s="2">
        <v>62</v>
      </c>
      <c r="B107" s="2">
        <v>12</v>
      </c>
      <c r="C107" s="3">
        <v>42782.79</v>
      </c>
      <c r="D107" s="25">
        <f t="shared" si="101"/>
        <v>20.56864903846154</v>
      </c>
      <c r="E107" s="16">
        <f t="shared" si="102"/>
        <v>55617.627</v>
      </c>
      <c r="F107" s="18">
        <f t="shared" si="103"/>
        <v>26.73924375</v>
      </c>
      <c r="G107" s="20">
        <f t="shared" si="104"/>
        <v>68452.464000000007</v>
      </c>
      <c r="H107" s="31">
        <f t="shared" si="105"/>
        <v>32.909838461538463</v>
      </c>
      <c r="I107" s="2" t="s">
        <v>112</v>
      </c>
      <c r="J107" s="2" t="s">
        <v>353</v>
      </c>
    </row>
    <row r="108" spans="1:10" ht="14.25" customHeight="1" x14ac:dyDescent="0.35">
      <c r="A108" s="2">
        <v>62</v>
      </c>
      <c r="B108" s="2">
        <v>12</v>
      </c>
      <c r="C108" s="3">
        <v>42782.79</v>
      </c>
      <c r="D108" s="25">
        <f t="shared" si="101"/>
        <v>20.56864903846154</v>
      </c>
      <c r="E108" s="16">
        <f t="shared" si="102"/>
        <v>55617.627</v>
      </c>
      <c r="F108" s="18">
        <f t="shared" si="103"/>
        <v>26.73924375</v>
      </c>
      <c r="G108" s="20">
        <f t="shared" si="104"/>
        <v>68452.464000000007</v>
      </c>
      <c r="H108" s="31">
        <f t="shared" si="105"/>
        <v>32.909838461538463</v>
      </c>
      <c r="I108" s="2" t="s">
        <v>113</v>
      </c>
      <c r="J108" s="2" t="s">
        <v>346</v>
      </c>
    </row>
    <row r="109" spans="1:10" ht="14.25" customHeight="1" x14ac:dyDescent="0.35">
      <c r="A109" s="2">
        <v>62</v>
      </c>
      <c r="B109" s="2">
        <v>12</v>
      </c>
      <c r="C109" s="3">
        <v>42782.79</v>
      </c>
      <c r="D109" s="25">
        <f t="shared" si="101"/>
        <v>20.56864903846154</v>
      </c>
      <c r="E109" s="16">
        <f t="shared" si="102"/>
        <v>55617.627</v>
      </c>
      <c r="F109" s="18">
        <f t="shared" si="103"/>
        <v>26.73924375</v>
      </c>
      <c r="G109" s="20">
        <f t="shared" si="104"/>
        <v>68452.464000000007</v>
      </c>
      <c r="H109" s="31">
        <f t="shared" si="105"/>
        <v>32.909838461538463</v>
      </c>
      <c r="I109" s="2" t="s">
        <v>114</v>
      </c>
      <c r="J109" s="2" t="s">
        <v>115</v>
      </c>
    </row>
    <row r="110" spans="1:10" ht="14.25" customHeight="1" x14ac:dyDescent="0.35">
      <c r="A110" s="2">
        <v>62</v>
      </c>
      <c r="B110" s="2">
        <v>12</v>
      </c>
      <c r="C110" s="3">
        <v>42782.79</v>
      </c>
      <c r="D110" s="25">
        <f t="shared" si="101"/>
        <v>20.56864903846154</v>
      </c>
      <c r="E110" s="16">
        <f t="shared" si="102"/>
        <v>55617.627</v>
      </c>
      <c r="F110" s="18">
        <f t="shared" si="103"/>
        <v>26.73924375</v>
      </c>
      <c r="G110" s="20">
        <f t="shared" si="104"/>
        <v>68452.464000000007</v>
      </c>
      <c r="H110" s="31">
        <f t="shared" si="105"/>
        <v>32.909838461538463</v>
      </c>
      <c r="I110" s="2" t="s">
        <v>116</v>
      </c>
      <c r="J110" s="2" t="s">
        <v>327</v>
      </c>
    </row>
    <row r="111" spans="1:10" ht="14.25" customHeight="1" x14ac:dyDescent="0.35">
      <c r="A111" s="2">
        <v>62</v>
      </c>
      <c r="B111" s="2">
        <v>12</v>
      </c>
      <c r="C111" s="3">
        <v>42782.79</v>
      </c>
      <c r="D111" s="25">
        <f t="shared" si="101"/>
        <v>20.56864903846154</v>
      </c>
      <c r="E111" s="16">
        <f t="shared" si="102"/>
        <v>55617.627</v>
      </c>
      <c r="F111" s="18">
        <f t="shared" si="103"/>
        <v>26.73924375</v>
      </c>
      <c r="G111" s="20">
        <f t="shared" si="104"/>
        <v>68452.464000000007</v>
      </c>
      <c r="H111" s="31">
        <f t="shared" si="105"/>
        <v>32.909838461538463</v>
      </c>
      <c r="I111" s="2" t="s">
        <v>117</v>
      </c>
      <c r="J111" s="2" t="s">
        <v>363</v>
      </c>
    </row>
    <row r="112" spans="1:10" ht="14.25" customHeight="1" x14ac:dyDescent="0.35">
      <c r="A112" s="2">
        <v>62</v>
      </c>
      <c r="B112" s="2">
        <v>12</v>
      </c>
      <c r="C112" s="3">
        <v>42782.79</v>
      </c>
      <c r="D112" s="25">
        <f t="shared" si="101"/>
        <v>20.56864903846154</v>
      </c>
      <c r="E112" s="16">
        <f t="shared" si="102"/>
        <v>55617.627</v>
      </c>
      <c r="F112" s="18">
        <f t="shared" si="103"/>
        <v>26.73924375</v>
      </c>
      <c r="G112" s="20">
        <f t="shared" si="104"/>
        <v>68452.464000000007</v>
      </c>
      <c r="H112" s="31">
        <f t="shared" si="105"/>
        <v>32.909838461538463</v>
      </c>
      <c r="I112" s="2" t="s">
        <v>118</v>
      </c>
      <c r="J112" s="2" t="s">
        <v>346</v>
      </c>
    </row>
    <row r="113" spans="1:10" ht="14.25" customHeight="1" x14ac:dyDescent="0.35">
      <c r="A113" s="2">
        <v>62</v>
      </c>
      <c r="B113" s="2">
        <v>12</v>
      </c>
      <c r="C113" s="3">
        <v>42782.79</v>
      </c>
      <c r="D113" s="25">
        <f t="shared" si="101"/>
        <v>20.56864903846154</v>
      </c>
      <c r="E113" s="16">
        <f t="shared" si="102"/>
        <v>55617.627</v>
      </c>
      <c r="F113" s="18">
        <f t="shared" si="103"/>
        <v>26.73924375</v>
      </c>
      <c r="G113" s="20">
        <f t="shared" si="104"/>
        <v>68452.464000000007</v>
      </c>
      <c r="H113" s="31">
        <f t="shared" si="105"/>
        <v>32.909838461538463</v>
      </c>
      <c r="I113" s="14" t="s">
        <v>80</v>
      </c>
      <c r="J113" s="2" t="s">
        <v>81</v>
      </c>
    </row>
    <row r="114" spans="1:10" ht="14.25" customHeight="1" x14ac:dyDescent="0.35">
      <c r="A114" s="2">
        <v>62</v>
      </c>
      <c r="B114" s="2">
        <v>12</v>
      </c>
      <c r="C114" s="3">
        <v>42782.79</v>
      </c>
      <c r="D114" s="25">
        <f t="shared" si="101"/>
        <v>20.56864903846154</v>
      </c>
      <c r="E114" s="16">
        <f t="shared" si="102"/>
        <v>55617.627</v>
      </c>
      <c r="F114" s="18">
        <f t="shared" si="103"/>
        <v>26.73924375</v>
      </c>
      <c r="G114" s="20">
        <f t="shared" si="104"/>
        <v>68452.464000000007</v>
      </c>
      <c r="H114" s="31">
        <f t="shared" si="105"/>
        <v>32.909838461538463</v>
      </c>
      <c r="I114" s="2" t="s">
        <v>119</v>
      </c>
      <c r="J114" s="2" t="s">
        <v>346</v>
      </c>
    </row>
    <row r="115" spans="1:10" ht="14.25" customHeight="1" x14ac:dyDescent="0.35">
      <c r="A115" s="6"/>
      <c r="B115" s="6"/>
      <c r="C115" s="10"/>
      <c r="D115" s="26"/>
      <c r="E115" s="17"/>
      <c r="F115" s="19"/>
      <c r="G115" s="21"/>
      <c r="H115" s="32"/>
      <c r="I115" s="6"/>
      <c r="J115" s="6"/>
    </row>
    <row r="116" spans="1:10" ht="14.25" customHeight="1" x14ac:dyDescent="0.35">
      <c r="A116" s="2">
        <v>63</v>
      </c>
      <c r="B116" s="2">
        <v>13</v>
      </c>
      <c r="C116" s="3">
        <v>44921.89</v>
      </c>
      <c r="D116" s="25">
        <f t="shared" ref="D116" si="106">SUM(C116/2080)</f>
        <v>21.5970625</v>
      </c>
      <c r="E116" s="16">
        <f t="shared" ref="E116" si="107">SUM(C116*130%)</f>
        <v>58398.457000000002</v>
      </c>
      <c r="F116" s="18">
        <f t="shared" ref="F116" si="108">SUM(E116/2080)</f>
        <v>28.076181250000001</v>
      </c>
      <c r="G116" s="20">
        <f t="shared" ref="G116" si="109">SUM(C116*160%)</f>
        <v>71875.024000000005</v>
      </c>
      <c r="H116" s="31">
        <f t="shared" ref="H116" si="110">SUM(G116/2080)</f>
        <v>34.555300000000003</v>
      </c>
      <c r="I116" s="2" t="s">
        <v>121</v>
      </c>
      <c r="J116" s="2" t="s">
        <v>365</v>
      </c>
    </row>
    <row r="117" spans="1:10" ht="14.25" customHeight="1" x14ac:dyDescent="0.35">
      <c r="A117" s="2">
        <v>63</v>
      </c>
      <c r="B117" s="2">
        <v>13</v>
      </c>
      <c r="C117" s="3">
        <v>44921.89</v>
      </c>
      <c r="D117" s="25">
        <f t="shared" ref="D117:D129" si="111">SUM(C117/2080)</f>
        <v>21.5970625</v>
      </c>
      <c r="E117" s="16">
        <f t="shared" ref="E117:E129" si="112">SUM(C117*130%)</f>
        <v>58398.457000000002</v>
      </c>
      <c r="F117" s="18">
        <f t="shared" ref="F117:F129" si="113">SUM(E117/2080)</f>
        <v>28.076181250000001</v>
      </c>
      <c r="G117" s="20">
        <f t="shared" ref="G117:G129" si="114">SUM(C117*160%)</f>
        <v>71875.024000000005</v>
      </c>
      <c r="H117" s="31">
        <f t="shared" ref="H117:H129" si="115">SUM(G117/2080)</f>
        <v>34.555300000000003</v>
      </c>
      <c r="I117" s="2" t="s">
        <v>122</v>
      </c>
      <c r="J117" s="2" t="s">
        <v>365</v>
      </c>
    </row>
    <row r="118" spans="1:10" ht="14.25" customHeight="1" x14ac:dyDescent="0.35">
      <c r="A118" s="2">
        <v>63</v>
      </c>
      <c r="B118" s="2">
        <v>13</v>
      </c>
      <c r="C118" s="3">
        <v>44921.89</v>
      </c>
      <c r="D118" s="25">
        <f t="shared" si="111"/>
        <v>21.5970625</v>
      </c>
      <c r="E118" s="16">
        <f t="shared" si="112"/>
        <v>58398.457000000002</v>
      </c>
      <c r="F118" s="18">
        <f t="shared" si="113"/>
        <v>28.076181250000001</v>
      </c>
      <c r="G118" s="20">
        <f t="shared" si="114"/>
        <v>71875.024000000005</v>
      </c>
      <c r="H118" s="31">
        <f t="shared" si="115"/>
        <v>34.555300000000003</v>
      </c>
      <c r="I118" s="2" t="s">
        <v>123</v>
      </c>
      <c r="J118" s="2" t="s">
        <v>39</v>
      </c>
    </row>
    <row r="119" spans="1:10" ht="14.25" customHeight="1" x14ac:dyDescent="0.35">
      <c r="A119" s="2">
        <v>63</v>
      </c>
      <c r="B119" s="2">
        <v>13</v>
      </c>
      <c r="C119" s="3">
        <v>44921.89</v>
      </c>
      <c r="D119" s="25">
        <f t="shared" ref="D119" si="116">SUM(C119/2080)</f>
        <v>21.5970625</v>
      </c>
      <c r="E119" s="16">
        <f t="shared" ref="E119" si="117">SUM(C119*130%)</f>
        <v>58398.457000000002</v>
      </c>
      <c r="F119" s="18">
        <f t="shared" ref="F119" si="118">SUM(E119/2080)</f>
        <v>28.076181250000001</v>
      </c>
      <c r="G119" s="20">
        <f t="shared" ref="G119" si="119">SUM(C119*160%)</f>
        <v>71875.024000000005</v>
      </c>
      <c r="H119" s="31">
        <f t="shared" ref="H119" si="120">SUM(G119/2080)</f>
        <v>34.555300000000003</v>
      </c>
      <c r="I119" s="2" t="s">
        <v>360</v>
      </c>
      <c r="J119" s="2" t="s">
        <v>364</v>
      </c>
    </row>
    <row r="120" spans="1:10" ht="14.25" customHeight="1" x14ac:dyDescent="0.35">
      <c r="A120" s="2">
        <v>63</v>
      </c>
      <c r="B120" s="2">
        <v>13</v>
      </c>
      <c r="C120" s="3">
        <v>44921.89</v>
      </c>
      <c r="D120" s="25">
        <f t="shared" si="111"/>
        <v>21.5970625</v>
      </c>
      <c r="E120" s="16">
        <f t="shared" si="112"/>
        <v>58398.457000000002</v>
      </c>
      <c r="F120" s="18">
        <f t="shared" si="113"/>
        <v>28.076181250000001</v>
      </c>
      <c r="G120" s="20">
        <f t="shared" si="114"/>
        <v>71875.024000000005</v>
      </c>
      <c r="H120" s="31">
        <f t="shared" si="115"/>
        <v>34.555300000000003</v>
      </c>
      <c r="I120" s="2" t="s">
        <v>124</v>
      </c>
      <c r="J120" s="2" t="s">
        <v>32</v>
      </c>
    </row>
    <row r="121" spans="1:10" ht="14.25" customHeight="1" x14ac:dyDescent="0.35">
      <c r="A121" s="2">
        <v>63</v>
      </c>
      <c r="B121" s="2">
        <v>13</v>
      </c>
      <c r="C121" s="3">
        <v>44921.89</v>
      </c>
      <c r="D121" s="25">
        <f t="shared" si="111"/>
        <v>21.5970625</v>
      </c>
      <c r="E121" s="16">
        <f t="shared" si="112"/>
        <v>58398.457000000002</v>
      </c>
      <c r="F121" s="18">
        <f t="shared" si="113"/>
        <v>28.076181250000001</v>
      </c>
      <c r="G121" s="20">
        <f t="shared" si="114"/>
        <v>71875.024000000005</v>
      </c>
      <c r="H121" s="31">
        <f t="shared" si="115"/>
        <v>34.555300000000003</v>
      </c>
      <c r="I121" s="2" t="s">
        <v>125</v>
      </c>
      <c r="J121" s="2" t="s">
        <v>352</v>
      </c>
    </row>
    <row r="122" spans="1:10" ht="14.25" customHeight="1" x14ac:dyDescent="0.35">
      <c r="A122" s="2">
        <v>63</v>
      </c>
      <c r="B122" s="2">
        <v>13</v>
      </c>
      <c r="C122" s="3">
        <v>44921.89</v>
      </c>
      <c r="D122" s="25">
        <f t="shared" si="111"/>
        <v>21.5970625</v>
      </c>
      <c r="E122" s="16">
        <f t="shared" si="112"/>
        <v>58398.457000000002</v>
      </c>
      <c r="F122" s="18">
        <f t="shared" si="113"/>
        <v>28.076181250000001</v>
      </c>
      <c r="G122" s="20">
        <f t="shared" si="114"/>
        <v>71875.024000000005</v>
      </c>
      <c r="H122" s="31">
        <f t="shared" si="115"/>
        <v>34.555300000000003</v>
      </c>
      <c r="I122" s="2" t="s">
        <v>126</v>
      </c>
      <c r="J122" s="2" t="s">
        <v>127</v>
      </c>
    </row>
    <row r="123" spans="1:10" ht="14.25" customHeight="1" x14ac:dyDescent="0.35">
      <c r="A123" s="2">
        <v>63</v>
      </c>
      <c r="B123" s="2">
        <v>13</v>
      </c>
      <c r="C123" s="3">
        <v>44921.89</v>
      </c>
      <c r="D123" s="25">
        <f t="shared" si="111"/>
        <v>21.5970625</v>
      </c>
      <c r="E123" s="16">
        <f t="shared" si="112"/>
        <v>58398.457000000002</v>
      </c>
      <c r="F123" s="18">
        <f t="shared" si="113"/>
        <v>28.076181250000001</v>
      </c>
      <c r="G123" s="20">
        <f t="shared" si="114"/>
        <v>71875.024000000005</v>
      </c>
      <c r="H123" s="31">
        <f t="shared" si="115"/>
        <v>34.555300000000003</v>
      </c>
      <c r="I123" s="2" t="s">
        <v>128</v>
      </c>
      <c r="J123" s="2" t="s">
        <v>364</v>
      </c>
    </row>
    <row r="124" spans="1:10" ht="14.25" customHeight="1" x14ac:dyDescent="0.35">
      <c r="A124" s="2">
        <v>63</v>
      </c>
      <c r="B124" s="2">
        <v>13</v>
      </c>
      <c r="C124" s="3">
        <v>44921.89</v>
      </c>
      <c r="D124" s="25">
        <f t="shared" si="111"/>
        <v>21.5970625</v>
      </c>
      <c r="E124" s="16">
        <f t="shared" si="112"/>
        <v>58398.457000000002</v>
      </c>
      <c r="F124" s="18">
        <f t="shared" si="113"/>
        <v>28.076181250000001</v>
      </c>
      <c r="G124" s="20">
        <f t="shared" si="114"/>
        <v>71875.024000000005</v>
      </c>
      <c r="H124" s="31">
        <f t="shared" si="115"/>
        <v>34.555300000000003</v>
      </c>
      <c r="I124" s="2" t="s">
        <v>331</v>
      </c>
      <c r="J124" s="2" t="s">
        <v>351</v>
      </c>
    </row>
    <row r="125" spans="1:10" ht="14.25" customHeight="1" x14ac:dyDescent="0.35">
      <c r="A125" s="2">
        <v>63</v>
      </c>
      <c r="B125" s="2">
        <v>13</v>
      </c>
      <c r="C125" s="3">
        <v>44921.89</v>
      </c>
      <c r="D125" s="25">
        <f t="shared" si="111"/>
        <v>21.5970625</v>
      </c>
      <c r="E125" s="16">
        <f t="shared" si="112"/>
        <v>58398.457000000002</v>
      </c>
      <c r="F125" s="18">
        <f t="shared" si="113"/>
        <v>28.076181250000001</v>
      </c>
      <c r="G125" s="20">
        <f t="shared" si="114"/>
        <v>71875.024000000005</v>
      </c>
      <c r="H125" s="31">
        <f t="shared" si="115"/>
        <v>34.555300000000003</v>
      </c>
      <c r="I125" s="2" t="s">
        <v>113</v>
      </c>
      <c r="J125" s="2" t="s">
        <v>346</v>
      </c>
    </row>
    <row r="126" spans="1:10" ht="14.25" customHeight="1" x14ac:dyDescent="0.35">
      <c r="A126" s="2">
        <v>63</v>
      </c>
      <c r="B126" s="2">
        <v>13</v>
      </c>
      <c r="C126" s="3">
        <v>44921.89</v>
      </c>
      <c r="D126" s="25">
        <f t="shared" si="111"/>
        <v>21.5970625</v>
      </c>
      <c r="E126" s="16">
        <f t="shared" si="112"/>
        <v>58398.457000000002</v>
      </c>
      <c r="F126" s="18">
        <f t="shared" si="113"/>
        <v>28.076181250000001</v>
      </c>
      <c r="G126" s="20">
        <f t="shared" si="114"/>
        <v>71875.024000000005</v>
      </c>
      <c r="H126" s="31">
        <f t="shared" si="115"/>
        <v>34.555300000000003</v>
      </c>
      <c r="I126" s="2" t="s">
        <v>129</v>
      </c>
      <c r="J126" s="2" t="s">
        <v>130</v>
      </c>
    </row>
    <row r="127" spans="1:10" ht="14.25" customHeight="1" x14ac:dyDescent="0.35">
      <c r="A127" s="2">
        <v>63</v>
      </c>
      <c r="B127" s="2">
        <v>13</v>
      </c>
      <c r="C127" s="3">
        <v>44921.89</v>
      </c>
      <c r="D127" s="25">
        <f t="shared" si="111"/>
        <v>21.5970625</v>
      </c>
      <c r="E127" s="16">
        <f t="shared" si="112"/>
        <v>58398.457000000002</v>
      </c>
      <c r="F127" s="18">
        <f t="shared" si="113"/>
        <v>28.076181250000001</v>
      </c>
      <c r="G127" s="20">
        <f t="shared" si="114"/>
        <v>71875.024000000005</v>
      </c>
      <c r="H127" s="31">
        <f t="shared" si="115"/>
        <v>34.555300000000003</v>
      </c>
      <c r="I127" s="34" t="s">
        <v>131</v>
      </c>
      <c r="J127" s="2" t="s">
        <v>49</v>
      </c>
    </row>
    <row r="128" spans="1:10" ht="14.25" customHeight="1" x14ac:dyDescent="0.35">
      <c r="A128" s="2">
        <v>63</v>
      </c>
      <c r="B128" s="2">
        <v>13</v>
      </c>
      <c r="C128" s="3">
        <v>44921.89</v>
      </c>
      <c r="D128" s="25">
        <f t="shared" si="111"/>
        <v>21.5970625</v>
      </c>
      <c r="E128" s="16">
        <f t="shared" si="112"/>
        <v>58398.457000000002</v>
      </c>
      <c r="F128" s="18">
        <f t="shared" si="113"/>
        <v>28.076181250000001</v>
      </c>
      <c r="G128" s="20">
        <f t="shared" si="114"/>
        <v>71875.024000000005</v>
      </c>
      <c r="H128" s="31">
        <f t="shared" si="115"/>
        <v>34.555300000000003</v>
      </c>
      <c r="I128" s="2" t="s">
        <v>132</v>
      </c>
      <c r="J128" s="2" t="s">
        <v>327</v>
      </c>
    </row>
    <row r="129" spans="1:10" ht="14.25" customHeight="1" x14ac:dyDescent="0.35">
      <c r="A129" s="2">
        <v>63</v>
      </c>
      <c r="B129" s="2">
        <v>13</v>
      </c>
      <c r="C129" s="3">
        <v>44921.89</v>
      </c>
      <c r="D129" s="25">
        <f t="shared" si="111"/>
        <v>21.5970625</v>
      </c>
      <c r="E129" s="16">
        <f t="shared" si="112"/>
        <v>58398.457000000002</v>
      </c>
      <c r="F129" s="18">
        <f t="shared" si="113"/>
        <v>28.076181250000001</v>
      </c>
      <c r="G129" s="20">
        <f t="shared" si="114"/>
        <v>71875.024000000005</v>
      </c>
      <c r="H129" s="31">
        <f t="shared" si="115"/>
        <v>34.555300000000003</v>
      </c>
      <c r="I129" s="2" t="s">
        <v>134</v>
      </c>
      <c r="J129" s="2" t="s">
        <v>103</v>
      </c>
    </row>
    <row r="130" spans="1:10" ht="14.25" customHeight="1" x14ac:dyDescent="0.35">
      <c r="A130" s="2">
        <v>63</v>
      </c>
      <c r="B130" s="2">
        <v>13</v>
      </c>
      <c r="C130" s="3">
        <v>44921.89</v>
      </c>
      <c r="D130" s="25">
        <f t="shared" ref="D130" si="121">SUM(C130/2080)</f>
        <v>21.5970625</v>
      </c>
      <c r="E130" s="16">
        <f t="shared" ref="E130" si="122">SUM(C130*130%)</f>
        <v>58398.457000000002</v>
      </c>
      <c r="F130" s="18">
        <f t="shared" ref="F130" si="123">SUM(E130/2080)</f>
        <v>28.076181250000001</v>
      </c>
      <c r="G130" s="20">
        <f t="shared" ref="G130" si="124">SUM(C130*160%)</f>
        <v>71875.024000000005</v>
      </c>
      <c r="H130" s="31">
        <f t="shared" ref="H130" si="125">SUM(G130/2080)</f>
        <v>34.555300000000003</v>
      </c>
      <c r="I130" s="33" t="s">
        <v>339</v>
      </c>
      <c r="J130" s="2" t="s">
        <v>103</v>
      </c>
    </row>
    <row r="131" spans="1:10" ht="14.25" customHeight="1" x14ac:dyDescent="0.35">
      <c r="A131" s="6"/>
      <c r="B131" s="6"/>
      <c r="C131" s="10"/>
      <c r="D131" s="26"/>
      <c r="E131" s="17"/>
      <c r="F131" s="19"/>
      <c r="G131" s="21"/>
      <c r="H131" s="32"/>
      <c r="I131" s="6"/>
      <c r="J131" s="6"/>
    </row>
    <row r="132" spans="1:10" ht="14.25" customHeight="1" x14ac:dyDescent="0.35">
      <c r="A132" s="2">
        <v>64</v>
      </c>
      <c r="B132" s="2">
        <v>14</v>
      </c>
      <c r="C132" s="3">
        <v>47167.98</v>
      </c>
      <c r="D132" s="25">
        <f t="shared" ref="D132" si="126">SUM(C132/2080)</f>
        <v>22.676913461538462</v>
      </c>
      <c r="E132" s="16">
        <f t="shared" ref="E132" si="127">SUM(C132*130%)</f>
        <v>61318.374000000003</v>
      </c>
      <c r="F132" s="18">
        <f t="shared" ref="F132" si="128">SUM(E132/2080)</f>
        <v>29.4799875</v>
      </c>
      <c r="G132" s="20">
        <f t="shared" ref="G132" si="129">SUM(C132*160%)</f>
        <v>75468.768000000011</v>
      </c>
      <c r="H132" s="31">
        <f t="shared" ref="H132" si="130">SUM(G132/2080)</f>
        <v>36.283061538461546</v>
      </c>
      <c r="I132" s="2" t="s">
        <v>104</v>
      </c>
      <c r="J132" s="2" t="s">
        <v>81</v>
      </c>
    </row>
    <row r="133" spans="1:10" ht="14.25" customHeight="1" x14ac:dyDescent="0.35">
      <c r="A133" s="2">
        <v>64</v>
      </c>
      <c r="B133" s="2">
        <v>14</v>
      </c>
      <c r="C133" s="3">
        <v>47167.98</v>
      </c>
      <c r="D133" s="25">
        <f t="shared" ref="D133:D139" si="131">SUM(C133/2080)</f>
        <v>22.676913461538462</v>
      </c>
      <c r="E133" s="16">
        <f t="shared" ref="E133:E139" si="132">SUM(C133*130%)</f>
        <v>61318.374000000003</v>
      </c>
      <c r="F133" s="18">
        <f t="shared" ref="F133:F139" si="133">SUM(E133/2080)</f>
        <v>29.4799875</v>
      </c>
      <c r="G133" s="20">
        <f t="shared" ref="G133:G139" si="134">SUM(C133*160%)</f>
        <v>75468.768000000011</v>
      </c>
      <c r="H133" s="31">
        <f t="shared" ref="H133:H139" si="135">SUM(G133/2080)</f>
        <v>36.283061538461546</v>
      </c>
      <c r="I133" s="2" t="s">
        <v>135</v>
      </c>
      <c r="J133" s="2" t="s">
        <v>22</v>
      </c>
    </row>
    <row r="134" spans="1:10" ht="14.25" customHeight="1" x14ac:dyDescent="0.35">
      <c r="A134" s="2">
        <v>64</v>
      </c>
      <c r="B134" s="2">
        <v>14</v>
      </c>
      <c r="C134" s="3">
        <v>47167.98</v>
      </c>
      <c r="D134" s="25">
        <f t="shared" si="131"/>
        <v>22.676913461538462</v>
      </c>
      <c r="E134" s="16">
        <f t="shared" si="132"/>
        <v>61318.374000000003</v>
      </c>
      <c r="F134" s="18">
        <f t="shared" si="133"/>
        <v>29.4799875</v>
      </c>
      <c r="G134" s="20">
        <f t="shared" si="134"/>
        <v>75468.768000000011</v>
      </c>
      <c r="H134" s="31">
        <f t="shared" si="135"/>
        <v>36.283061538461546</v>
      </c>
      <c r="I134" s="2" t="s">
        <v>136</v>
      </c>
      <c r="J134" s="2" t="s">
        <v>39</v>
      </c>
    </row>
    <row r="135" spans="1:10" ht="14.25" customHeight="1" x14ac:dyDescent="0.35">
      <c r="A135" s="2">
        <v>64</v>
      </c>
      <c r="B135" s="2">
        <v>14</v>
      </c>
      <c r="C135" s="3">
        <v>47167.98</v>
      </c>
      <c r="D135" s="25">
        <f t="shared" si="131"/>
        <v>22.676913461538462</v>
      </c>
      <c r="E135" s="16">
        <f t="shared" si="132"/>
        <v>61318.374000000003</v>
      </c>
      <c r="F135" s="18">
        <f t="shared" si="133"/>
        <v>29.4799875</v>
      </c>
      <c r="G135" s="20">
        <f t="shared" si="134"/>
        <v>75468.768000000011</v>
      </c>
      <c r="H135" s="31">
        <f t="shared" si="135"/>
        <v>36.283061538461546</v>
      </c>
      <c r="I135" s="2" t="s">
        <v>137</v>
      </c>
      <c r="J135" s="2" t="s">
        <v>73</v>
      </c>
    </row>
    <row r="136" spans="1:10" ht="14.25" customHeight="1" x14ac:dyDescent="0.35">
      <c r="A136" s="2">
        <v>64</v>
      </c>
      <c r="B136" s="2">
        <v>14</v>
      </c>
      <c r="C136" s="3">
        <v>47167.98</v>
      </c>
      <c r="D136" s="25">
        <f t="shared" si="131"/>
        <v>22.676913461538462</v>
      </c>
      <c r="E136" s="16">
        <f t="shared" si="132"/>
        <v>61318.374000000003</v>
      </c>
      <c r="F136" s="18">
        <f t="shared" si="133"/>
        <v>29.4799875</v>
      </c>
      <c r="G136" s="20">
        <f t="shared" si="134"/>
        <v>75468.768000000011</v>
      </c>
      <c r="H136" s="31">
        <f t="shared" si="135"/>
        <v>36.283061538461546</v>
      </c>
      <c r="I136" s="2" t="s">
        <v>138</v>
      </c>
      <c r="J136" s="2" t="s">
        <v>96</v>
      </c>
    </row>
    <row r="137" spans="1:10" ht="14.25" customHeight="1" x14ac:dyDescent="0.35">
      <c r="A137" s="2">
        <v>64</v>
      </c>
      <c r="B137" s="2">
        <v>14</v>
      </c>
      <c r="C137" s="3">
        <v>47167.98</v>
      </c>
      <c r="D137" s="25">
        <f t="shared" si="131"/>
        <v>22.676913461538462</v>
      </c>
      <c r="E137" s="16">
        <f t="shared" si="132"/>
        <v>61318.374000000003</v>
      </c>
      <c r="F137" s="18">
        <f t="shared" si="133"/>
        <v>29.4799875</v>
      </c>
      <c r="G137" s="20">
        <f t="shared" si="134"/>
        <v>75468.768000000011</v>
      </c>
      <c r="H137" s="31">
        <f t="shared" si="135"/>
        <v>36.283061538461546</v>
      </c>
      <c r="I137" s="2" t="s">
        <v>139</v>
      </c>
      <c r="J137" s="2" t="s">
        <v>327</v>
      </c>
    </row>
    <row r="138" spans="1:10" ht="14.25" customHeight="1" x14ac:dyDescent="0.35">
      <c r="A138" s="2">
        <v>64</v>
      </c>
      <c r="B138" s="2">
        <v>14</v>
      </c>
      <c r="C138" s="3">
        <v>47167.98</v>
      </c>
      <c r="D138" s="25">
        <f t="shared" si="131"/>
        <v>22.676913461538462</v>
      </c>
      <c r="E138" s="16">
        <f t="shared" si="132"/>
        <v>61318.374000000003</v>
      </c>
      <c r="F138" s="18">
        <f t="shared" si="133"/>
        <v>29.4799875</v>
      </c>
      <c r="G138" s="20">
        <f t="shared" si="134"/>
        <v>75468.768000000011</v>
      </c>
      <c r="H138" s="31">
        <f t="shared" si="135"/>
        <v>36.283061538461546</v>
      </c>
      <c r="I138" s="2" t="s">
        <v>140</v>
      </c>
      <c r="J138" s="2" t="s">
        <v>81</v>
      </c>
    </row>
    <row r="139" spans="1:10" ht="14.25" customHeight="1" x14ac:dyDescent="0.35">
      <c r="A139" s="2">
        <v>64</v>
      </c>
      <c r="B139" s="2">
        <v>14</v>
      </c>
      <c r="C139" s="3">
        <v>47167.98</v>
      </c>
      <c r="D139" s="25">
        <f t="shared" si="131"/>
        <v>22.676913461538462</v>
      </c>
      <c r="E139" s="16">
        <f t="shared" si="132"/>
        <v>61318.374000000003</v>
      </c>
      <c r="F139" s="18">
        <f t="shared" si="133"/>
        <v>29.4799875</v>
      </c>
      <c r="G139" s="20">
        <f t="shared" si="134"/>
        <v>75468.768000000011</v>
      </c>
      <c r="H139" s="31">
        <f t="shared" si="135"/>
        <v>36.283061538461546</v>
      </c>
      <c r="I139" s="2" t="s">
        <v>141</v>
      </c>
      <c r="J139" s="2" t="s">
        <v>363</v>
      </c>
    </row>
    <row r="140" spans="1:10" ht="14.25" customHeight="1" x14ac:dyDescent="0.35">
      <c r="A140" s="2">
        <v>64</v>
      </c>
      <c r="B140" s="2">
        <v>14</v>
      </c>
      <c r="C140" s="3">
        <v>47167.98</v>
      </c>
      <c r="D140" s="25">
        <f t="shared" ref="D140" si="136">SUM(C140/2080)</f>
        <v>22.676913461538462</v>
      </c>
      <c r="E140" s="16">
        <f t="shared" ref="E140" si="137">SUM(C140*130%)</f>
        <v>61318.374000000003</v>
      </c>
      <c r="F140" s="18">
        <f t="shared" ref="F140" si="138">SUM(E140/2080)</f>
        <v>29.4799875</v>
      </c>
      <c r="G140" s="20">
        <f t="shared" ref="G140" si="139">SUM(C140*160%)</f>
        <v>75468.768000000011</v>
      </c>
      <c r="H140" s="31">
        <f t="shared" ref="H140" si="140">SUM(G140/2080)</f>
        <v>36.283061538461546</v>
      </c>
      <c r="I140" s="2" t="s">
        <v>144</v>
      </c>
      <c r="J140" s="2" t="s">
        <v>37</v>
      </c>
    </row>
    <row r="141" spans="1:10" ht="14.25" customHeight="1" x14ac:dyDescent="0.35">
      <c r="A141" s="2">
        <v>64</v>
      </c>
      <c r="B141" s="2">
        <v>14</v>
      </c>
      <c r="C141" s="3">
        <v>47167.98</v>
      </c>
      <c r="D141" s="25">
        <f t="shared" ref="D141" si="141">SUM(C141/2080)</f>
        <v>22.676913461538462</v>
      </c>
      <c r="E141" s="16">
        <f t="shared" ref="E141" si="142">SUM(C141*130%)</f>
        <v>61318.374000000003</v>
      </c>
      <c r="F141" s="18">
        <f t="shared" ref="F141" si="143">SUM(E141/2080)</f>
        <v>29.4799875</v>
      </c>
      <c r="G141" s="20">
        <f t="shared" ref="G141" si="144">SUM(C141*160%)</f>
        <v>75468.768000000011</v>
      </c>
      <c r="H141" s="31">
        <f t="shared" ref="H141" si="145">SUM(G141/2080)</f>
        <v>36.283061538461546</v>
      </c>
      <c r="I141" s="14" t="s">
        <v>88</v>
      </c>
      <c r="J141" s="2" t="s">
        <v>81</v>
      </c>
    </row>
    <row r="142" spans="1:10" ht="14.25" customHeight="1" x14ac:dyDescent="0.35">
      <c r="A142" s="2">
        <v>64</v>
      </c>
      <c r="B142" s="2">
        <v>14</v>
      </c>
      <c r="C142" s="3">
        <v>47167.98</v>
      </c>
      <c r="D142" s="25">
        <f t="shared" ref="D142:D154" si="146">SUM(C142/2080)</f>
        <v>22.676913461538462</v>
      </c>
      <c r="E142" s="16">
        <f t="shared" ref="E142:E154" si="147">SUM(C142*130%)</f>
        <v>61318.374000000003</v>
      </c>
      <c r="F142" s="18">
        <f t="shared" ref="F142:F154" si="148">SUM(E142/2080)</f>
        <v>29.4799875</v>
      </c>
      <c r="G142" s="20">
        <f t="shared" ref="G142:G154" si="149">SUM(C142*160%)</f>
        <v>75468.768000000011</v>
      </c>
      <c r="H142" s="31">
        <f t="shared" ref="H142:H154" si="150">SUM(G142/2080)</f>
        <v>36.283061538461546</v>
      </c>
      <c r="I142" s="2" t="s">
        <v>147</v>
      </c>
      <c r="J142" s="2" t="s">
        <v>81</v>
      </c>
    </row>
    <row r="143" spans="1:10" ht="14.25" customHeight="1" x14ac:dyDescent="0.35">
      <c r="A143" s="2">
        <v>64</v>
      </c>
      <c r="B143" s="2">
        <v>14</v>
      </c>
      <c r="C143" s="3">
        <v>47167.98</v>
      </c>
      <c r="D143" s="25">
        <f t="shared" si="146"/>
        <v>22.676913461538462</v>
      </c>
      <c r="E143" s="16">
        <f t="shared" si="147"/>
        <v>61318.374000000003</v>
      </c>
      <c r="F143" s="18">
        <f t="shared" si="148"/>
        <v>29.4799875</v>
      </c>
      <c r="G143" s="20">
        <f t="shared" si="149"/>
        <v>75468.768000000011</v>
      </c>
      <c r="H143" s="31">
        <f t="shared" si="150"/>
        <v>36.283061538461546</v>
      </c>
      <c r="I143" s="2" t="s">
        <v>148</v>
      </c>
      <c r="J143" s="2" t="s">
        <v>344</v>
      </c>
    </row>
    <row r="144" spans="1:10" ht="14.25" customHeight="1" x14ac:dyDescent="0.35">
      <c r="A144" s="2">
        <v>64</v>
      </c>
      <c r="B144" s="2">
        <v>14</v>
      </c>
      <c r="C144" s="3">
        <v>47167.98</v>
      </c>
      <c r="D144" s="25">
        <f t="shared" si="146"/>
        <v>22.676913461538462</v>
      </c>
      <c r="E144" s="16">
        <f t="shared" si="147"/>
        <v>61318.374000000003</v>
      </c>
      <c r="F144" s="18">
        <f t="shared" si="148"/>
        <v>29.4799875</v>
      </c>
      <c r="G144" s="20">
        <f t="shared" si="149"/>
        <v>75468.768000000011</v>
      </c>
      <c r="H144" s="31">
        <f t="shared" si="150"/>
        <v>36.283061538461546</v>
      </c>
      <c r="I144" s="2" t="s">
        <v>149</v>
      </c>
      <c r="J144" s="2" t="s">
        <v>344</v>
      </c>
    </row>
    <row r="145" spans="1:10" ht="14.25" customHeight="1" x14ac:dyDescent="0.35">
      <c r="A145" s="2">
        <v>64</v>
      </c>
      <c r="B145" s="2">
        <v>14</v>
      </c>
      <c r="C145" s="3">
        <v>47167.98</v>
      </c>
      <c r="D145" s="25">
        <f t="shared" si="146"/>
        <v>22.676913461538462</v>
      </c>
      <c r="E145" s="16">
        <f t="shared" si="147"/>
        <v>61318.374000000003</v>
      </c>
      <c r="F145" s="18">
        <f t="shared" si="148"/>
        <v>29.4799875</v>
      </c>
      <c r="G145" s="20">
        <f t="shared" si="149"/>
        <v>75468.768000000011</v>
      </c>
      <c r="H145" s="31">
        <f t="shared" si="150"/>
        <v>36.283061538461546</v>
      </c>
      <c r="I145" s="2" t="s">
        <v>330</v>
      </c>
      <c r="J145" s="2" t="s">
        <v>344</v>
      </c>
    </row>
    <row r="146" spans="1:10" ht="14.25" customHeight="1" x14ac:dyDescent="0.35">
      <c r="A146" s="2">
        <v>64</v>
      </c>
      <c r="B146" s="2">
        <v>14</v>
      </c>
      <c r="C146" s="3">
        <v>47167.98</v>
      </c>
      <c r="D146" s="25">
        <f t="shared" si="146"/>
        <v>22.676913461538462</v>
      </c>
      <c r="E146" s="16">
        <f t="shared" si="147"/>
        <v>61318.374000000003</v>
      </c>
      <c r="F146" s="18">
        <f t="shared" si="148"/>
        <v>29.4799875</v>
      </c>
      <c r="G146" s="20">
        <f t="shared" si="149"/>
        <v>75468.768000000011</v>
      </c>
      <c r="H146" s="31">
        <f t="shared" si="150"/>
        <v>36.283061538461546</v>
      </c>
      <c r="I146" s="2" t="s">
        <v>150</v>
      </c>
      <c r="J146" s="2" t="s">
        <v>103</v>
      </c>
    </row>
    <row r="147" spans="1:10" ht="14.25" customHeight="1" x14ac:dyDescent="0.35">
      <c r="A147" s="2">
        <v>64</v>
      </c>
      <c r="B147" s="2">
        <v>14</v>
      </c>
      <c r="C147" s="3">
        <v>47167.98</v>
      </c>
      <c r="D147" s="25">
        <f t="shared" si="146"/>
        <v>22.676913461538462</v>
      </c>
      <c r="E147" s="16">
        <f t="shared" si="147"/>
        <v>61318.374000000003</v>
      </c>
      <c r="F147" s="18">
        <f t="shared" si="148"/>
        <v>29.4799875</v>
      </c>
      <c r="G147" s="20">
        <f t="shared" si="149"/>
        <v>75468.768000000011</v>
      </c>
      <c r="H147" s="31">
        <f t="shared" si="150"/>
        <v>36.283061538461546</v>
      </c>
      <c r="I147" s="2" t="s">
        <v>151</v>
      </c>
      <c r="J147" s="2" t="s">
        <v>363</v>
      </c>
    </row>
    <row r="148" spans="1:10" ht="14.25" customHeight="1" x14ac:dyDescent="0.35">
      <c r="A148" s="2">
        <v>64</v>
      </c>
      <c r="B148" s="2">
        <v>14</v>
      </c>
      <c r="C148" s="3">
        <v>47167.98</v>
      </c>
      <c r="D148" s="25">
        <f t="shared" si="146"/>
        <v>22.676913461538462</v>
      </c>
      <c r="E148" s="16">
        <f t="shared" si="147"/>
        <v>61318.374000000003</v>
      </c>
      <c r="F148" s="18">
        <f t="shared" si="148"/>
        <v>29.4799875</v>
      </c>
      <c r="G148" s="20">
        <f t="shared" si="149"/>
        <v>75468.768000000011</v>
      </c>
      <c r="H148" s="31">
        <f t="shared" si="150"/>
        <v>36.283061538461546</v>
      </c>
      <c r="I148" s="14" t="s">
        <v>152</v>
      </c>
      <c r="J148" s="2" t="s">
        <v>363</v>
      </c>
    </row>
    <row r="149" spans="1:10" ht="14.25" customHeight="1" x14ac:dyDescent="0.35">
      <c r="A149" s="2">
        <v>64</v>
      </c>
      <c r="B149" s="2">
        <v>14</v>
      </c>
      <c r="C149" s="3">
        <v>47167.98</v>
      </c>
      <c r="D149" s="25">
        <f t="shared" si="146"/>
        <v>22.676913461538462</v>
      </c>
      <c r="E149" s="16">
        <f t="shared" si="147"/>
        <v>61318.374000000003</v>
      </c>
      <c r="F149" s="18">
        <f t="shared" si="148"/>
        <v>29.4799875</v>
      </c>
      <c r="G149" s="20">
        <f t="shared" si="149"/>
        <v>75468.768000000011</v>
      </c>
      <c r="H149" s="31">
        <f t="shared" si="150"/>
        <v>36.283061538461546</v>
      </c>
      <c r="I149" s="14" t="s">
        <v>153</v>
      </c>
      <c r="J149" s="2" t="s">
        <v>81</v>
      </c>
    </row>
    <row r="150" spans="1:10" ht="14.25" customHeight="1" x14ac:dyDescent="0.35">
      <c r="A150" s="2">
        <v>64</v>
      </c>
      <c r="B150" s="2">
        <v>14</v>
      </c>
      <c r="C150" s="3">
        <v>47167.98</v>
      </c>
      <c r="D150" s="25">
        <f t="shared" si="146"/>
        <v>22.676913461538462</v>
      </c>
      <c r="E150" s="16">
        <f t="shared" si="147"/>
        <v>61318.374000000003</v>
      </c>
      <c r="F150" s="18">
        <f t="shared" si="148"/>
        <v>29.4799875</v>
      </c>
      <c r="G150" s="20">
        <f t="shared" si="149"/>
        <v>75468.768000000011</v>
      </c>
      <c r="H150" s="31">
        <f t="shared" si="150"/>
        <v>36.283061538461546</v>
      </c>
      <c r="I150" s="2" t="s">
        <v>154</v>
      </c>
      <c r="J150" s="2" t="s">
        <v>346</v>
      </c>
    </row>
    <row r="151" spans="1:10" ht="14.25" customHeight="1" x14ac:dyDescent="0.35">
      <c r="A151" s="2">
        <v>64</v>
      </c>
      <c r="B151" s="2">
        <v>14</v>
      </c>
      <c r="C151" s="3">
        <v>47167.98</v>
      </c>
      <c r="D151" s="25">
        <f t="shared" si="146"/>
        <v>22.676913461538462</v>
      </c>
      <c r="E151" s="16">
        <f t="shared" si="147"/>
        <v>61318.374000000003</v>
      </c>
      <c r="F151" s="18">
        <f t="shared" si="148"/>
        <v>29.4799875</v>
      </c>
      <c r="G151" s="20">
        <f t="shared" si="149"/>
        <v>75468.768000000011</v>
      </c>
      <c r="H151" s="31">
        <f t="shared" si="150"/>
        <v>36.283061538461546</v>
      </c>
      <c r="I151" s="2" t="s">
        <v>155</v>
      </c>
      <c r="J151" s="2" t="s">
        <v>156</v>
      </c>
    </row>
    <row r="152" spans="1:10" ht="14.25" customHeight="1" x14ac:dyDescent="0.35">
      <c r="A152" s="2">
        <v>64</v>
      </c>
      <c r="B152" s="2">
        <v>14</v>
      </c>
      <c r="C152" s="3">
        <v>47167.98</v>
      </c>
      <c r="D152" s="25">
        <f t="shared" si="146"/>
        <v>22.676913461538462</v>
      </c>
      <c r="E152" s="16">
        <f t="shared" si="147"/>
        <v>61318.374000000003</v>
      </c>
      <c r="F152" s="18">
        <f t="shared" si="148"/>
        <v>29.4799875</v>
      </c>
      <c r="G152" s="20">
        <f t="shared" si="149"/>
        <v>75468.768000000011</v>
      </c>
      <c r="H152" s="31">
        <f t="shared" si="150"/>
        <v>36.283061538461546</v>
      </c>
      <c r="I152" s="2" t="s">
        <v>157</v>
      </c>
      <c r="J152" s="2" t="s">
        <v>158</v>
      </c>
    </row>
    <row r="153" spans="1:10" ht="14.25" customHeight="1" x14ac:dyDescent="0.35">
      <c r="A153" s="2">
        <v>64</v>
      </c>
      <c r="B153" s="2">
        <v>14</v>
      </c>
      <c r="C153" s="3">
        <v>47167.98</v>
      </c>
      <c r="D153" s="25">
        <f t="shared" si="146"/>
        <v>22.676913461538462</v>
      </c>
      <c r="E153" s="16">
        <f t="shared" si="147"/>
        <v>61318.374000000003</v>
      </c>
      <c r="F153" s="18">
        <f t="shared" si="148"/>
        <v>29.4799875</v>
      </c>
      <c r="G153" s="20">
        <f t="shared" si="149"/>
        <v>75468.768000000011</v>
      </c>
      <c r="H153" s="31">
        <f t="shared" si="150"/>
        <v>36.283061538461546</v>
      </c>
      <c r="I153" s="2" t="s">
        <v>159</v>
      </c>
      <c r="J153" s="2" t="s">
        <v>346</v>
      </c>
    </row>
    <row r="154" spans="1:10" ht="14.25" customHeight="1" x14ac:dyDescent="0.35">
      <c r="A154" s="2">
        <v>64</v>
      </c>
      <c r="B154" s="2">
        <v>14</v>
      </c>
      <c r="C154" s="3">
        <v>47167.98</v>
      </c>
      <c r="D154" s="25">
        <f t="shared" si="146"/>
        <v>22.676913461538462</v>
      </c>
      <c r="E154" s="16">
        <f t="shared" si="147"/>
        <v>61318.374000000003</v>
      </c>
      <c r="F154" s="18">
        <f t="shared" si="148"/>
        <v>29.4799875</v>
      </c>
      <c r="G154" s="20">
        <f t="shared" si="149"/>
        <v>75468.768000000011</v>
      </c>
      <c r="H154" s="31">
        <f t="shared" si="150"/>
        <v>36.283061538461546</v>
      </c>
      <c r="I154" s="2" t="s">
        <v>160</v>
      </c>
      <c r="J154" s="2" t="s">
        <v>346</v>
      </c>
    </row>
    <row r="155" spans="1:10" ht="14.25" customHeight="1" x14ac:dyDescent="0.35">
      <c r="A155" s="6"/>
      <c r="B155" s="6"/>
      <c r="C155" s="10"/>
      <c r="D155" s="26"/>
      <c r="E155" s="17"/>
      <c r="F155" s="19"/>
      <c r="G155" s="21"/>
      <c r="H155" s="32"/>
      <c r="I155" s="6"/>
      <c r="J155" s="6"/>
    </row>
    <row r="156" spans="1:10" ht="14.25" customHeight="1" x14ac:dyDescent="0.35">
      <c r="A156" s="2">
        <v>65</v>
      </c>
      <c r="B156" s="2">
        <v>15</v>
      </c>
      <c r="C156" s="3">
        <v>49526.42</v>
      </c>
      <c r="D156" s="25">
        <f>SUM(C156/2080)</f>
        <v>23.810778846153845</v>
      </c>
      <c r="E156" s="16">
        <f>SUM(C156*130%)</f>
        <v>64384.345999999998</v>
      </c>
      <c r="F156" s="18">
        <f>SUM(E156/2080)</f>
        <v>30.954012499999997</v>
      </c>
      <c r="G156" s="20">
        <f>SUM(C156*160%)</f>
        <v>79242.271999999997</v>
      </c>
      <c r="H156" s="31">
        <f>SUM(G156/2080)</f>
        <v>38.09724615384615</v>
      </c>
      <c r="I156" s="2" t="s">
        <v>162</v>
      </c>
      <c r="J156" s="2" t="s">
        <v>358</v>
      </c>
    </row>
    <row r="157" spans="1:10" ht="14.25" customHeight="1" x14ac:dyDescent="0.35">
      <c r="A157" s="2">
        <v>65</v>
      </c>
      <c r="B157" s="2">
        <v>15</v>
      </c>
      <c r="C157" s="3">
        <v>49526.42</v>
      </c>
      <c r="D157" s="25">
        <f>SUM(C157/2080)</f>
        <v>23.810778846153845</v>
      </c>
      <c r="E157" s="16">
        <f>SUM(C157*130%)</f>
        <v>64384.345999999998</v>
      </c>
      <c r="F157" s="18">
        <f>SUM(E157/2080)</f>
        <v>30.954012499999997</v>
      </c>
      <c r="G157" s="20">
        <f>SUM(C157*160%)</f>
        <v>79242.271999999997</v>
      </c>
      <c r="H157" s="31">
        <f>SUM(G157/2080)</f>
        <v>38.09724615384615</v>
      </c>
      <c r="I157" s="2" t="s">
        <v>163</v>
      </c>
      <c r="J157" s="2" t="s">
        <v>365</v>
      </c>
    </row>
    <row r="158" spans="1:10" ht="14.25" customHeight="1" x14ac:dyDescent="0.35">
      <c r="A158" s="2">
        <v>65</v>
      </c>
      <c r="B158" s="2">
        <v>15</v>
      </c>
      <c r="C158" s="3">
        <v>49526.42</v>
      </c>
      <c r="D158" s="25">
        <f t="shared" ref="D158:D163" si="151">SUM(C158/2080)</f>
        <v>23.810778846153845</v>
      </c>
      <c r="E158" s="16">
        <f t="shared" ref="E158:E163" si="152">SUM(C158*130%)</f>
        <v>64384.345999999998</v>
      </c>
      <c r="F158" s="18">
        <f t="shared" ref="F158:F163" si="153">SUM(E158/2080)</f>
        <v>30.954012499999997</v>
      </c>
      <c r="G158" s="20">
        <f t="shared" ref="G158:G163" si="154">SUM(C158*160%)</f>
        <v>79242.271999999997</v>
      </c>
      <c r="H158" s="31">
        <f t="shared" ref="H158:H163" si="155">SUM(G158/2080)</f>
        <v>38.09724615384615</v>
      </c>
      <c r="I158" s="2" t="s">
        <v>164</v>
      </c>
      <c r="J158" s="2" t="s">
        <v>327</v>
      </c>
    </row>
    <row r="159" spans="1:10" ht="14.25" customHeight="1" x14ac:dyDescent="0.35">
      <c r="A159" s="2">
        <v>65</v>
      </c>
      <c r="B159" s="2">
        <v>15</v>
      </c>
      <c r="C159" s="3">
        <v>49526.42</v>
      </c>
      <c r="D159" s="25">
        <f t="shared" si="151"/>
        <v>23.810778846153845</v>
      </c>
      <c r="E159" s="16">
        <f t="shared" si="152"/>
        <v>64384.345999999998</v>
      </c>
      <c r="F159" s="18">
        <f t="shared" si="153"/>
        <v>30.954012499999997</v>
      </c>
      <c r="G159" s="20">
        <f t="shared" si="154"/>
        <v>79242.271999999997</v>
      </c>
      <c r="H159" s="31">
        <f t="shared" si="155"/>
        <v>38.09724615384615</v>
      </c>
      <c r="I159" s="2" t="s">
        <v>165</v>
      </c>
      <c r="J159" s="2" t="s">
        <v>364</v>
      </c>
    </row>
    <row r="160" spans="1:10" ht="14.25" customHeight="1" x14ac:dyDescent="0.35">
      <c r="A160" s="2">
        <v>65</v>
      </c>
      <c r="B160" s="2">
        <v>15</v>
      </c>
      <c r="C160" s="3">
        <v>49526.42</v>
      </c>
      <c r="D160" s="25">
        <f t="shared" si="151"/>
        <v>23.810778846153845</v>
      </c>
      <c r="E160" s="16">
        <f t="shared" si="152"/>
        <v>64384.345999999998</v>
      </c>
      <c r="F160" s="18">
        <f t="shared" si="153"/>
        <v>30.954012499999997</v>
      </c>
      <c r="G160" s="20">
        <f t="shared" si="154"/>
        <v>79242.271999999997</v>
      </c>
      <c r="H160" s="31">
        <f t="shared" si="155"/>
        <v>38.09724615384615</v>
      </c>
      <c r="I160" s="2" t="s">
        <v>166</v>
      </c>
      <c r="J160" s="2" t="s">
        <v>327</v>
      </c>
    </row>
    <row r="161" spans="1:10" ht="14.25" customHeight="1" x14ac:dyDescent="0.35">
      <c r="A161" s="2">
        <v>65</v>
      </c>
      <c r="B161" s="2">
        <v>15</v>
      </c>
      <c r="C161" s="3">
        <v>49526.42</v>
      </c>
      <c r="D161" s="25">
        <f t="shared" si="151"/>
        <v>23.810778846153845</v>
      </c>
      <c r="E161" s="16">
        <f t="shared" si="152"/>
        <v>64384.345999999998</v>
      </c>
      <c r="F161" s="18">
        <f t="shared" si="153"/>
        <v>30.954012499999997</v>
      </c>
      <c r="G161" s="20">
        <f t="shared" si="154"/>
        <v>79242.271999999997</v>
      </c>
      <c r="H161" s="31">
        <f t="shared" si="155"/>
        <v>38.09724615384615</v>
      </c>
      <c r="I161" s="2" t="s">
        <v>167</v>
      </c>
      <c r="J161" s="2" t="s">
        <v>327</v>
      </c>
    </row>
    <row r="162" spans="1:10" ht="14.25" customHeight="1" x14ac:dyDescent="0.35">
      <c r="A162" s="2">
        <v>65</v>
      </c>
      <c r="B162" s="2">
        <v>15</v>
      </c>
      <c r="C162" s="3">
        <v>49526.42</v>
      </c>
      <c r="D162" s="25">
        <f t="shared" si="151"/>
        <v>23.810778846153845</v>
      </c>
      <c r="E162" s="16">
        <f t="shared" si="152"/>
        <v>64384.345999999998</v>
      </c>
      <c r="F162" s="18">
        <f t="shared" si="153"/>
        <v>30.954012499999997</v>
      </c>
      <c r="G162" s="20">
        <f t="shared" si="154"/>
        <v>79242.271999999997</v>
      </c>
      <c r="H162" s="31">
        <f t="shared" si="155"/>
        <v>38.09724615384615</v>
      </c>
      <c r="I162" s="2" t="s">
        <v>168</v>
      </c>
      <c r="J162" s="2" t="s">
        <v>143</v>
      </c>
    </row>
    <row r="163" spans="1:10" ht="14.25" customHeight="1" x14ac:dyDescent="0.35">
      <c r="A163" s="2">
        <v>65</v>
      </c>
      <c r="B163" s="2">
        <v>15</v>
      </c>
      <c r="C163" s="3">
        <v>49526.42</v>
      </c>
      <c r="D163" s="25">
        <f t="shared" si="151"/>
        <v>23.810778846153845</v>
      </c>
      <c r="E163" s="16">
        <f t="shared" si="152"/>
        <v>64384.345999999998</v>
      </c>
      <c r="F163" s="18">
        <f t="shared" si="153"/>
        <v>30.954012499999997</v>
      </c>
      <c r="G163" s="20">
        <f t="shared" si="154"/>
        <v>79242.271999999997</v>
      </c>
      <c r="H163" s="31">
        <f t="shared" si="155"/>
        <v>38.09724615384615</v>
      </c>
      <c r="I163" s="2" t="s">
        <v>169</v>
      </c>
      <c r="J163" s="2" t="s">
        <v>327</v>
      </c>
    </row>
    <row r="164" spans="1:10" ht="14.25" customHeight="1" x14ac:dyDescent="0.35">
      <c r="A164" s="2">
        <v>65</v>
      </c>
      <c r="B164" s="2">
        <v>15</v>
      </c>
      <c r="C164" s="3">
        <v>49526.42</v>
      </c>
      <c r="D164" s="25">
        <f t="shared" ref="D164:D166" si="156">SUM(C164/2080)</f>
        <v>23.810778846153845</v>
      </c>
      <c r="E164" s="16">
        <f t="shared" ref="E164:E166" si="157">SUM(C164*130%)</f>
        <v>64384.345999999998</v>
      </c>
      <c r="F164" s="18">
        <f t="shared" ref="F164:F166" si="158">SUM(E164/2080)</f>
        <v>30.954012499999997</v>
      </c>
      <c r="G164" s="20">
        <f t="shared" ref="G164:G166" si="159">SUM(C164*160%)</f>
        <v>79242.271999999997</v>
      </c>
      <c r="H164" s="31">
        <f t="shared" ref="H164:H166" si="160">SUM(G164/2080)</f>
        <v>38.09724615384615</v>
      </c>
      <c r="I164" s="2" t="s">
        <v>142</v>
      </c>
      <c r="J164" s="2" t="s">
        <v>143</v>
      </c>
    </row>
    <row r="165" spans="1:10" ht="14.25" customHeight="1" x14ac:dyDescent="0.35">
      <c r="A165" s="2">
        <v>65</v>
      </c>
      <c r="B165" s="2">
        <v>15</v>
      </c>
      <c r="C165" s="3">
        <v>49526.42</v>
      </c>
      <c r="D165" s="25">
        <f t="shared" si="156"/>
        <v>23.810778846153845</v>
      </c>
      <c r="E165" s="16">
        <f t="shared" si="157"/>
        <v>64384.345999999998</v>
      </c>
      <c r="F165" s="18">
        <f t="shared" si="158"/>
        <v>30.954012499999997</v>
      </c>
      <c r="G165" s="20">
        <f t="shared" si="159"/>
        <v>79242.271999999997</v>
      </c>
      <c r="H165" s="31">
        <f t="shared" si="160"/>
        <v>38.09724615384615</v>
      </c>
      <c r="I165" s="2" t="s">
        <v>145</v>
      </c>
      <c r="J165" s="2" t="s">
        <v>143</v>
      </c>
    </row>
    <row r="166" spans="1:10" ht="14.25" customHeight="1" x14ac:dyDescent="0.35">
      <c r="A166" s="2">
        <v>65</v>
      </c>
      <c r="B166" s="2">
        <v>15</v>
      </c>
      <c r="C166" s="3">
        <v>49526.42</v>
      </c>
      <c r="D166" s="25">
        <f t="shared" si="156"/>
        <v>23.810778846153845</v>
      </c>
      <c r="E166" s="16">
        <f t="shared" si="157"/>
        <v>64384.345999999998</v>
      </c>
      <c r="F166" s="18">
        <f t="shared" si="158"/>
        <v>30.954012499999997</v>
      </c>
      <c r="G166" s="20">
        <f t="shared" si="159"/>
        <v>79242.271999999997</v>
      </c>
      <c r="H166" s="31">
        <f t="shared" si="160"/>
        <v>38.09724615384615</v>
      </c>
      <c r="I166" s="2" t="s">
        <v>146</v>
      </c>
      <c r="J166" s="2" t="s">
        <v>143</v>
      </c>
    </row>
    <row r="167" spans="1:10" ht="14.25" customHeight="1" x14ac:dyDescent="0.35">
      <c r="A167" s="2">
        <v>65</v>
      </c>
      <c r="B167" s="2">
        <v>15</v>
      </c>
      <c r="C167" s="3">
        <v>49526.42</v>
      </c>
      <c r="D167" s="25">
        <f t="shared" ref="D167:D169" si="161">SUM(C167/2080)</f>
        <v>23.810778846153845</v>
      </c>
      <c r="E167" s="16">
        <f t="shared" ref="E167:E169" si="162">SUM(C167*130%)</f>
        <v>64384.345999999998</v>
      </c>
      <c r="F167" s="18">
        <f t="shared" ref="F167:F169" si="163">SUM(E167/2080)</f>
        <v>30.954012499999997</v>
      </c>
      <c r="G167" s="20">
        <f t="shared" ref="G167:G169" si="164">SUM(C167*160%)</f>
        <v>79242.271999999997</v>
      </c>
      <c r="H167" s="31">
        <f t="shared" ref="H167:H169" si="165">SUM(G167/2080)</f>
        <v>38.09724615384615</v>
      </c>
      <c r="I167" s="2" t="s">
        <v>172</v>
      </c>
      <c r="J167" s="2" t="s">
        <v>352</v>
      </c>
    </row>
    <row r="168" spans="1:10" ht="14.25" customHeight="1" x14ac:dyDescent="0.35">
      <c r="A168" s="2">
        <v>65</v>
      </c>
      <c r="B168" s="2">
        <v>15</v>
      </c>
      <c r="C168" s="3">
        <v>49526.42</v>
      </c>
      <c r="D168" s="25">
        <f t="shared" si="161"/>
        <v>23.810778846153845</v>
      </c>
      <c r="E168" s="16">
        <f t="shared" si="162"/>
        <v>64384.345999999998</v>
      </c>
      <c r="F168" s="18">
        <f t="shared" si="163"/>
        <v>30.954012499999997</v>
      </c>
      <c r="G168" s="20">
        <f t="shared" si="164"/>
        <v>79242.271999999997</v>
      </c>
      <c r="H168" s="31">
        <f t="shared" si="165"/>
        <v>38.09724615384615</v>
      </c>
      <c r="I168" s="2" t="s">
        <v>173</v>
      </c>
      <c r="J168" s="2" t="s">
        <v>364</v>
      </c>
    </row>
    <row r="169" spans="1:10" ht="14.25" customHeight="1" x14ac:dyDescent="0.35">
      <c r="A169" s="2">
        <v>65</v>
      </c>
      <c r="B169" s="2">
        <v>15</v>
      </c>
      <c r="C169" s="3">
        <v>49526.42</v>
      </c>
      <c r="D169" s="25">
        <f t="shared" si="161"/>
        <v>23.810778846153845</v>
      </c>
      <c r="E169" s="16">
        <f t="shared" si="162"/>
        <v>64384.345999999998</v>
      </c>
      <c r="F169" s="18">
        <f t="shared" si="163"/>
        <v>30.954012499999997</v>
      </c>
      <c r="G169" s="20">
        <f t="shared" si="164"/>
        <v>79242.271999999997</v>
      </c>
      <c r="H169" s="31">
        <f t="shared" si="165"/>
        <v>38.09724615384615</v>
      </c>
      <c r="I169" s="2" t="s">
        <v>174</v>
      </c>
      <c r="J169" s="2" t="s">
        <v>364</v>
      </c>
    </row>
    <row r="170" spans="1:10" ht="14.25" customHeight="1" x14ac:dyDescent="0.35">
      <c r="A170" s="2">
        <v>65</v>
      </c>
      <c r="B170" s="2">
        <v>15</v>
      </c>
      <c r="C170" s="3">
        <v>49526.42</v>
      </c>
      <c r="D170" s="25">
        <f t="shared" ref="D170:D180" si="166">SUM(C170/2080)</f>
        <v>23.810778846153845</v>
      </c>
      <c r="E170" s="16">
        <f t="shared" ref="E170:E180" si="167">SUM(C170*130%)</f>
        <v>64384.345999999998</v>
      </c>
      <c r="F170" s="18">
        <f t="shared" ref="F170:F180" si="168">SUM(E170/2080)</f>
        <v>30.954012499999997</v>
      </c>
      <c r="G170" s="20">
        <f t="shared" ref="G170:G180" si="169">SUM(C170*160%)</f>
        <v>79242.271999999997</v>
      </c>
      <c r="H170" s="31">
        <f t="shared" ref="H170:H180" si="170">SUM(G170/2080)</f>
        <v>38.09724615384615</v>
      </c>
      <c r="I170" s="2" t="s">
        <v>325</v>
      </c>
      <c r="J170" s="2" t="s">
        <v>364</v>
      </c>
    </row>
    <row r="171" spans="1:10" ht="14.25" customHeight="1" x14ac:dyDescent="0.35">
      <c r="A171" s="2">
        <v>65</v>
      </c>
      <c r="B171" s="2">
        <v>15</v>
      </c>
      <c r="C171" s="3">
        <v>49526.42</v>
      </c>
      <c r="D171" s="25">
        <f t="shared" si="166"/>
        <v>23.810778846153845</v>
      </c>
      <c r="E171" s="16">
        <f t="shared" si="167"/>
        <v>64384.345999999998</v>
      </c>
      <c r="F171" s="18">
        <f t="shared" si="168"/>
        <v>30.954012499999997</v>
      </c>
      <c r="G171" s="20">
        <f t="shared" si="169"/>
        <v>79242.271999999997</v>
      </c>
      <c r="H171" s="31">
        <f t="shared" si="170"/>
        <v>38.09724615384615</v>
      </c>
      <c r="I171" s="2" t="s">
        <v>175</v>
      </c>
      <c r="J171" s="2" t="s">
        <v>327</v>
      </c>
    </row>
    <row r="172" spans="1:10" ht="14.25" customHeight="1" x14ac:dyDescent="0.35">
      <c r="A172" s="2">
        <v>65</v>
      </c>
      <c r="B172" s="2">
        <v>15</v>
      </c>
      <c r="C172" s="3">
        <v>49526.42</v>
      </c>
      <c r="D172" s="25">
        <f t="shared" si="166"/>
        <v>23.810778846153845</v>
      </c>
      <c r="E172" s="16">
        <f t="shared" si="167"/>
        <v>64384.345999999998</v>
      </c>
      <c r="F172" s="18">
        <f t="shared" si="168"/>
        <v>30.954012499999997</v>
      </c>
      <c r="G172" s="20">
        <f t="shared" si="169"/>
        <v>79242.271999999997</v>
      </c>
      <c r="H172" s="31">
        <f t="shared" si="170"/>
        <v>38.09724615384615</v>
      </c>
      <c r="I172" s="2" t="s">
        <v>176</v>
      </c>
      <c r="J172" s="2" t="s">
        <v>351</v>
      </c>
    </row>
    <row r="173" spans="1:10" ht="14.25" customHeight="1" x14ac:dyDescent="0.35">
      <c r="A173" s="2">
        <v>65</v>
      </c>
      <c r="B173" s="2">
        <v>15</v>
      </c>
      <c r="C173" s="3">
        <v>49526.42</v>
      </c>
      <c r="D173" s="25">
        <f t="shared" si="166"/>
        <v>23.810778846153845</v>
      </c>
      <c r="E173" s="16">
        <f t="shared" si="167"/>
        <v>64384.345999999998</v>
      </c>
      <c r="F173" s="18">
        <f t="shared" si="168"/>
        <v>30.954012499999997</v>
      </c>
      <c r="G173" s="20">
        <f t="shared" si="169"/>
        <v>79242.271999999997</v>
      </c>
      <c r="H173" s="31">
        <f t="shared" si="170"/>
        <v>38.09724615384615</v>
      </c>
      <c r="I173" s="2" t="s">
        <v>177</v>
      </c>
      <c r="J173" s="2" t="s">
        <v>347</v>
      </c>
    </row>
    <row r="174" spans="1:10" ht="14.25" customHeight="1" x14ac:dyDescent="0.35">
      <c r="A174" s="2">
        <v>65</v>
      </c>
      <c r="B174" s="2">
        <v>15</v>
      </c>
      <c r="C174" s="3">
        <v>49526.42</v>
      </c>
      <c r="D174" s="25">
        <f t="shared" si="166"/>
        <v>23.810778846153845</v>
      </c>
      <c r="E174" s="16">
        <f t="shared" si="167"/>
        <v>64384.345999999998</v>
      </c>
      <c r="F174" s="18">
        <f t="shared" si="168"/>
        <v>30.954012499999997</v>
      </c>
      <c r="G174" s="20">
        <f t="shared" si="169"/>
        <v>79242.271999999997</v>
      </c>
      <c r="H174" s="31">
        <f t="shared" si="170"/>
        <v>38.09724615384615</v>
      </c>
      <c r="I174" s="2" t="s">
        <v>178</v>
      </c>
      <c r="J174" s="2" t="s">
        <v>115</v>
      </c>
    </row>
    <row r="175" spans="1:10" ht="14.25" customHeight="1" x14ac:dyDescent="0.35">
      <c r="A175" s="2">
        <v>65</v>
      </c>
      <c r="B175" s="2">
        <v>15</v>
      </c>
      <c r="C175" s="3">
        <v>49526.42</v>
      </c>
      <c r="D175" s="25">
        <f t="shared" si="166"/>
        <v>23.810778846153845</v>
      </c>
      <c r="E175" s="16">
        <f t="shared" si="167"/>
        <v>64384.345999999998</v>
      </c>
      <c r="F175" s="18">
        <f t="shared" si="168"/>
        <v>30.954012499999997</v>
      </c>
      <c r="G175" s="20">
        <f t="shared" si="169"/>
        <v>79242.271999999997</v>
      </c>
      <c r="H175" s="31">
        <f t="shared" si="170"/>
        <v>38.09724615384615</v>
      </c>
      <c r="I175" s="2" t="s">
        <v>179</v>
      </c>
      <c r="J175" s="2" t="s">
        <v>363</v>
      </c>
    </row>
    <row r="176" spans="1:10" ht="14.25" customHeight="1" x14ac:dyDescent="0.35">
      <c r="A176" s="2">
        <v>65</v>
      </c>
      <c r="B176" s="2">
        <v>15</v>
      </c>
      <c r="C176" s="3">
        <v>49526.42</v>
      </c>
      <c r="D176" s="25">
        <f t="shared" si="166"/>
        <v>23.810778846153845</v>
      </c>
      <c r="E176" s="16">
        <f t="shared" si="167"/>
        <v>64384.345999999998</v>
      </c>
      <c r="F176" s="18">
        <f t="shared" si="168"/>
        <v>30.954012499999997</v>
      </c>
      <c r="G176" s="20">
        <f t="shared" si="169"/>
        <v>79242.271999999997</v>
      </c>
      <c r="H176" s="31">
        <f t="shared" si="170"/>
        <v>38.09724615384615</v>
      </c>
      <c r="I176" s="2" t="s">
        <v>180</v>
      </c>
      <c r="J176" s="2" t="s">
        <v>96</v>
      </c>
    </row>
    <row r="177" spans="1:10" ht="14.25" customHeight="1" x14ac:dyDescent="0.35">
      <c r="A177" s="2">
        <v>65</v>
      </c>
      <c r="B177" s="2">
        <v>15</v>
      </c>
      <c r="C177" s="3">
        <v>49526.42</v>
      </c>
      <c r="D177" s="25">
        <f t="shared" si="166"/>
        <v>23.810778846153845</v>
      </c>
      <c r="E177" s="16">
        <f t="shared" si="167"/>
        <v>64384.345999999998</v>
      </c>
      <c r="F177" s="18">
        <f t="shared" si="168"/>
        <v>30.954012499999997</v>
      </c>
      <c r="G177" s="20">
        <f t="shared" si="169"/>
        <v>79242.271999999997</v>
      </c>
      <c r="H177" s="31">
        <f t="shared" si="170"/>
        <v>38.09724615384615</v>
      </c>
      <c r="I177" s="2" t="s">
        <v>181</v>
      </c>
      <c r="J177" s="2" t="s">
        <v>327</v>
      </c>
    </row>
    <row r="178" spans="1:10" ht="14.25" customHeight="1" x14ac:dyDescent="0.35">
      <c r="A178" s="2">
        <v>65</v>
      </c>
      <c r="B178" s="2">
        <v>15</v>
      </c>
      <c r="C178" s="3">
        <v>49526.42</v>
      </c>
      <c r="D178" s="25">
        <f t="shared" si="166"/>
        <v>23.810778846153845</v>
      </c>
      <c r="E178" s="16">
        <f t="shared" si="167"/>
        <v>64384.345999999998</v>
      </c>
      <c r="F178" s="18">
        <f t="shared" si="168"/>
        <v>30.954012499999997</v>
      </c>
      <c r="G178" s="20">
        <f t="shared" si="169"/>
        <v>79242.271999999997</v>
      </c>
      <c r="H178" s="31">
        <f t="shared" si="170"/>
        <v>38.09724615384615</v>
      </c>
      <c r="I178" s="2" t="s">
        <v>133</v>
      </c>
      <c r="J178" s="2" t="s">
        <v>364</v>
      </c>
    </row>
    <row r="179" spans="1:10" ht="14.25" customHeight="1" x14ac:dyDescent="0.35">
      <c r="A179" s="2">
        <v>65</v>
      </c>
      <c r="B179" s="2">
        <v>15</v>
      </c>
      <c r="C179" s="3">
        <v>49526.42</v>
      </c>
      <c r="D179" s="25">
        <f t="shared" si="166"/>
        <v>23.810778846153845</v>
      </c>
      <c r="E179" s="16">
        <f t="shared" si="167"/>
        <v>64384.345999999998</v>
      </c>
      <c r="F179" s="18">
        <f t="shared" si="168"/>
        <v>30.954012499999997</v>
      </c>
      <c r="G179" s="20">
        <f t="shared" si="169"/>
        <v>79242.271999999997</v>
      </c>
      <c r="H179" s="31">
        <f t="shared" si="170"/>
        <v>38.09724615384615</v>
      </c>
      <c r="I179" s="2" t="s">
        <v>182</v>
      </c>
      <c r="J179" s="2" t="s">
        <v>363</v>
      </c>
    </row>
    <row r="180" spans="1:10" ht="14.25" customHeight="1" x14ac:dyDescent="0.35">
      <c r="A180" s="2">
        <v>65</v>
      </c>
      <c r="B180" s="2">
        <v>15</v>
      </c>
      <c r="C180" s="3">
        <v>49526.42</v>
      </c>
      <c r="D180" s="25">
        <f t="shared" si="166"/>
        <v>23.810778846153845</v>
      </c>
      <c r="E180" s="16">
        <f t="shared" si="167"/>
        <v>64384.345999999998</v>
      </c>
      <c r="F180" s="18">
        <f t="shared" si="168"/>
        <v>30.954012499999997</v>
      </c>
      <c r="G180" s="20">
        <f t="shared" si="169"/>
        <v>79242.271999999997</v>
      </c>
      <c r="H180" s="31">
        <f t="shared" si="170"/>
        <v>38.09724615384615</v>
      </c>
      <c r="I180" s="2" t="s">
        <v>183</v>
      </c>
      <c r="J180" s="2" t="s">
        <v>184</v>
      </c>
    </row>
    <row r="181" spans="1:10" ht="14.25" customHeight="1" x14ac:dyDescent="0.35">
      <c r="A181" s="6"/>
      <c r="B181" s="6"/>
      <c r="C181" s="10"/>
      <c r="D181" s="26"/>
      <c r="E181" s="17"/>
      <c r="F181" s="19"/>
      <c r="G181" s="21"/>
      <c r="H181" s="32"/>
      <c r="I181" s="6"/>
      <c r="J181" s="6"/>
    </row>
    <row r="182" spans="1:10" ht="14.25" customHeight="1" x14ac:dyDescent="0.35">
      <c r="A182" s="2">
        <v>66</v>
      </c>
      <c r="B182" s="2">
        <v>16</v>
      </c>
      <c r="C182" s="3">
        <v>52002.73</v>
      </c>
      <c r="D182" s="25">
        <f t="shared" ref="D182" si="171">SUM(C182/2080)</f>
        <v>25.001312500000001</v>
      </c>
      <c r="E182" s="16">
        <f t="shared" ref="E182" si="172">SUM(C182*130%)</f>
        <v>67603.549000000014</v>
      </c>
      <c r="F182" s="18">
        <f t="shared" ref="F182" si="173">SUM(E182/2080)</f>
        <v>32.501706250000005</v>
      </c>
      <c r="G182" s="20">
        <f t="shared" ref="G182" si="174">SUM(C182*160%)</f>
        <v>83204.368000000017</v>
      </c>
      <c r="H182" s="31">
        <f t="shared" ref="H182" si="175">SUM(G182/2080)</f>
        <v>40.002100000000006</v>
      </c>
      <c r="I182" s="2" t="s">
        <v>120</v>
      </c>
      <c r="J182" s="2" t="s">
        <v>81</v>
      </c>
    </row>
    <row r="183" spans="1:10" ht="14.25" customHeight="1" x14ac:dyDescent="0.35">
      <c r="A183" s="2">
        <v>66</v>
      </c>
      <c r="B183" s="2">
        <v>16</v>
      </c>
      <c r="C183" s="3">
        <v>52002.73</v>
      </c>
      <c r="D183" s="25">
        <f t="shared" ref="D183" si="176">SUM(C183/2080)</f>
        <v>25.001312500000001</v>
      </c>
      <c r="E183" s="16">
        <f t="shared" ref="E183" si="177">SUM(C183*130%)</f>
        <v>67603.549000000014</v>
      </c>
      <c r="F183" s="18">
        <f t="shared" ref="F183" si="178">SUM(E183/2080)</f>
        <v>32.501706250000005</v>
      </c>
      <c r="G183" s="20">
        <f t="shared" ref="G183" si="179">SUM(C183*160%)</f>
        <v>83204.368000000017</v>
      </c>
      <c r="H183" s="31">
        <f t="shared" ref="H183" si="180">SUM(G183/2080)</f>
        <v>40.002100000000006</v>
      </c>
      <c r="I183" s="2" t="s">
        <v>170</v>
      </c>
      <c r="J183" s="2" t="s">
        <v>143</v>
      </c>
    </row>
    <row r="184" spans="1:10" ht="14.25" customHeight="1" x14ac:dyDescent="0.35">
      <c r="A184" s="2">
        <v>66</v>
      </c>
      <c r="B184" s="2">
        <v>16</v>
      </c>
      <c r="C184" s="3">
        <v>52002.73</v>
      </c>
      <c r="D184" s="25">
        <f t="shared" ref="D184" si="181">SUM(C184/2080)</f>
        <v>25.001312500000001</v>
      </c>
      <c r="E184" s="16">
        <f t="shared" ref="E184" si="182">SUM(C184*130%)</f>
        <v>67603.549000000014</v>
      </c>
      <c r="F184" s="18">
        <f t="shared" ref="F184" si="183">SUM(E184/2080)</f>
        <v>32.501706250000005</v>
      </c>
      <c r="G184" s="20">
        <f t="shared" ref="G184" si="184">SUM(C184*160%)</f>
        <v>83204.368000000017</v>
      </c>
      <c r="H184" s="31">
        <f t="shared" ref="H184" si="185">SUM(G184/2080)</f>
        <v>40.002100000000006</v>
      </c>
      <c r="I184" s="2" t="s">
        <v>171</v>
      </c>
      <c r="J184" s="2" t="s">
        <v>143</v>
      </c>
    </row>
    <row r="185" spans="1:10" ht="14.25" customHeight="1" x14ac:dyDescent="0.35">
      <c r="A185" s="2">
        <v>66</v>
      </c>
      <c r="B185" s="2">
        <v>16</v>
      </c>
      <c r="C185" s="3">
        <v>52002.73</v>
      </c>
      <c r="D185" s="25">
        <f t="shared" ref="D185:D195" si="186">SUM(C185/2080)</f>
        <v>25.001312500000001</v>
      </c>
      <c r="E185" s="16">
        <f t="shared" ref="E185:E195" si="187">SUM(C185*130%)</f>
        <v>67603.549000000014</v>
      </c>
      <c r="F185" s="18">
        <f t="shared" ref="F185:F195" si="188">SUM(E185/2080)</f>
        <v>32.501706250000005</v>
      </c>
      <c r="G185" s="20">
        <f t="shared" ref="G185:G195" si="189">SUM(C185*160%)</f>
        <v>83204.368000000017</v>
      </c>
      <c r="H185" s="31">
        <f t="shared" ref="H185:H195" si="190">SUM(G185/2080)</f>
        <v>40.002100000000006</v>
      </c>
      <c r="I185" s="2" t="s">
        <v>186</v>
      </c>
      <c r="J185" s="2" t="s">
        <v>364</v>
      </c>
    </row>
    <row r="186" spans="1:10" ht="14.25" customHeight="1" x14ac:dyDescent="0.35">
      <c r="A186" s="2">
        <v>66</v>
      </c>
      <c r="B186" s="2">
        <v>16</v>
      </c>
      <c r="C186" s="3">
        <v>52002.73</v>
      </c>
      <c r="D186" s="25">
        <f t="shared" si="186"/>
        <v>25.001312500000001</v>
      </c>
      <c r="E186" s="16">
        <f t="shared" si="187"/>
        <v>67603.549000000014</v>
      </c>
      <c r="F186" s="18">
        <f t="shared" si="188"/>
        <v>32.501706250000005</v>
      </c>
      <c r="G186" s="20">
        <f t="shared" si="189"/>
        <v>83204.368000000017</v>
      </c>
      <c r="H186" s="31">
        <f t="shared" si="190"/>
        <v>40.002100000000006</v>
      </c>
      <c r="I186" s="2" t="s">
        <v>187</v>
      </c>
      <c r="J186" s="2" t="s">
        <v>363</v>
      </c>
    </row>
    <row r="187" spans="1:10" ht="14.25" customHeight="1" x14ac:dyDescent="0.35">
      <c r="A187" s="2">
        <v>66</v>
      </c>
      <c r="B187" s="2">
        <v>16</v>
      </c>
      <c r="C187" s="3">
        <v>52002.73</v>
      </c>
      <c r="D187" s="25">
        <f t="shared" si="186"/>
        <v>25.001312500000001</v>
      </c>
      <c r="E187" s="16">
        <f t="shared" si="187"/>
        <v>67603.549000000014</v>
      </c>
      <c r="F187" s="18">
        <f t="shared" si="188"/>
        <v>32.501706250000005</v>
      </c>
      <c r="G187" s="20">
        <f t="shared" si="189"/>
        <v>83204.368000000017</v>
      </c>
      <c r="H187" s="31">
        <f t="shared" si="190"/>
        <v>40.002100000000006</v>
      </c>
      <c r="I187" s="2" t="s">
        <v>357</v>
      </c>
      <c r="J187" s="2" t="s">
        <v>184</v>
      </c>
    </row>
    <row r="188" spans="1:10" ht="14.25" customHeight="1" x14ac:dyDescent="0.35">
      <c r="A188" s="2">
        <v>66</v>
      </c>
      <c r="B188" s="2">
        <v>16</v>
      </c>
      <c r="C188" s="3">
        <v>52002.73</v>
      </c>
      <c r="D188" s="25">
        <f t="shared" si="186"/>
        <v>25.001312500000001</v>
      </c>
      <c r="E188" s="16">
        <f t="shared" si="187"/>
        <v>67603.549000000014</v>
      </c>
      <c r="F188" s="18">
        <f t="shared" si="188"/>
        <v>32.501706250000005</v>
      </c>
      <c r="G188" s="20">
        <f t="shared" si="189"/>
        <v>83204.368000000017</v>
      </c>
      <c r="H188" s="31">
        <f t="shared" si="190"/>
        <v>40.002100000000006</v>
      </c>
      <c r="I188" s="2" t="s">
        <v>188</v>
      </c>
      <c r="J188" s="2" t="s">
        <v>364</v>
      </c>
    </row>
    <row r="189" spans="1:10" ht="14.25" customHeight="1" x14ac:dyDescent="0.35">
      <c r="A189" s="2">
        <v>66</v>
      </c>
      <c r="B189" s="2">
        <v>16</v>
      </c>
      <c r="C189" s="3">
        <v>52002.73</v>
      </c>
      <c r="D189" s="25">
        <f t="shared" si="186"/>
        <v>25.001312500000001</v>
      </c>
      <c r="E189" s="16">
        <f t="shared" si="187"/>
        <v>67603.549000000014</v>
      </c>
      <c r="F189" s="18">
        <f t="shared" si="188"/>
        <v>32.501706250000005</v>
      </c>
      <c r="G189" s="20">
        <f t="shared" si="189"/>
        <v>83204.368000000017</v>
      </c>
      <c r="H189" s="31">
        <f t="shared" si="190"/>
        <v>40.002100000000006</v>
      </c>
      <c r="I189" s="2" t="s">
        <v>189</v>
      </c>
      <c r="J189" s="2" t="s">
        <v>327</v>
      </c>
    </row>
    <row r="190" spans="1:10" ht="14.25" customHeight="1" x14ac:dyDescent="0.35">
      <c r="A190" s="2">
        <v>66</v>
      </c>
      <c r="B190" s="2">
        <v>16</v>
      </c>
      <c r="C190" s="3">
        <v>52002.73</v>
      </c>
      <c r="D190" s="25">
        <f t="shared" si="186"/>
        <v>25.001312500000001</v>
      </c>
      <c r="E190" s="16">
        <f t="shared" si="187"/>
        <v>67603.549000000014</v>
      </c>
      <c r="F190" s="18">
        <f t="shared" si="188"/>
        <v>32.501706250000005</v>
      </c>
      <c r="G190" s="20">
        <f t="shared" si="189"/>
        <v>83204.368000000017</v>
      </c>
      <c r="H190" s="31">
        <f t="shared" si="190"/>
        <v>40.002100000000006</v>
      </c>
      <c r="I190" s="2" t="s">
        <v>190</v>
      </c>
      <c r="J190" s="2" t="s">
        <v>363</v>
      </c>
    </row>
    <row r="191" spans="1:10" ht="14.25" customHeight="1" x14ac:dyDescent="0.35">
      <c r="A191" s="2">
        <v>66</v>
      </c>
      <c r="B191" s="2">
        <v>16</v>
      </c>
      <c r="C191" s="3">
        <v>52002.73</v>
      </c>
      <c r="D191" s="25">
        <f t="shared" si="186"/>
        <v>25.001312500000001</v>
      </c>
      <c r="E191" s="16">
        <f t="shared" si="187"/>
        <v>67603.549000000014</v>
      </c>
      <c r="F191" s="18">
        <f t="shared" si="188"/>
        <v>32.501706250000005</v>
      </c>
      <c r="G191" s="20">
        <f t="shared" si="189"/>
        <v>83204.368000000017</v>
      </c>
      <c r="H191" s="31">
        <f t="shared" si="190"/>
        <v>40.002100000000006</v>
      </c>
      <c r="I191" s="2" t="s">
        <v>191</v>
      </c>
      <c r="J191" s="2" t="s">
        <v>346</v>
      </c>
    </row>
    <row r="192" spans="1:10" ht="14.25" customHeight="1" x14ac:dyDescent="0.35">
      <c r="A192" s="2">
        <v>66</v>
      </c>
      <c r="B192" s="2">
        <v>16</v>
      </c>
      <c r="C192" s="3">
        <v>52002.73</v>
      </c>
      <c r="D192" s="25">
        <f t="shared" si="186"/>
        <v>25.001312500000001</v>
      </c>
      <c r="E192" s="16">
        <f t="shared" si="187"/>
        <v>67603.549000000014</v>
      </c>
      <c r="F192" s="18">
        <f t="shared" si="188"/>
        <v>32.501706250000005</v>
      </c>
      <c r="G192" s="20">
        <f t="shared" si="189"/>
        <v>83204.368000000017</v>
      </c>
      <c r="H192" s="31">
        <f t="shared" si="190"/>
        <v>40.002100000000006</v>
      </c>
      <c r="I192" s="14" t="s">
        <v>192</v>
      </c>
      <c r="J192" s="2" t="s">
        <v>115</v>
      </c>
    </row>
    <row r="193" spans="1:10" ht="14.25" customHeight="1" x14ac:dyDescent="0.35">
      <c r="A193" s="2">
        <v>66</v>
      </c>
      <c r="B193" s="2">
        <v>16</v>
      </c>
      <c r="C193" s="3">
        <v>52002.73</v>
      </c>
      <c r="D193" s="25">
        <f t="shared" si="186"/>
        <v>25.001312500000001</v>
      </c>
      <c r="E193" s="16">
        <f t="shared" si="187"/>
        <v>67603.549000000014</v>
      </c>
      <c r="F193" s="18">
        <f t="shared" si="188"/>
        <v>32.501706250000005</v>
      </c>
      <c r="G193" s="20">
        <f t="shared" si="189"/>
        <v>83204.368000000017</v>
      </c>
      <c r="H193" s="31">
        <f t="shared" si="190"/>
        <v>40.002100000000006</v>
      </c>
      <c r="I193" s="2" t="s">
        <v>193</v>
      </c>
      <c r="J193" s="2" t="s">
        <v>96</v>
      </c>
    </row>
    <row r="194" spans="1:10" ht="14.25" customHeight="1" x14ac:dyDescent="0.35">
      <c r="A194" s="2">
        <v>66</v>
      </c>
      <c r="B194" s="2">
        <v>16</v>
      </c>
      <c r="C194" s="3">
        <v>52002.73</v>
      </c>
      <c r="D194" s="25">
        <f t="shared" si="186"/>
        <v>25.001312500000001</v>
      </c>
      <c r="E194" s="16">
        <f t="shared" si="187"/>
        <v>67603.549000000014</v>
      </c>
      <c r="F194" s="18">
        <f t="shared" si="188"/>
        <v>32.501706250000005</v>
      </c>
      <c r="G194" s="20">
        <f t="shared" si="189"/>
        <v>83204.368000000017</v>
      </c>
      <c r="H194" s="31">
        <f t="shared" si="190"/>
        <v>40.002100000000006</v>
      </c>
      <c r="I194" s="2" t="s">
        <v>194</v>
      </c>
      <c r="J194" s="2" t="s">
        <v>327</v>
      </c>
    </row>
    <row r="195" spans="1:10" ht="14.25" customHeight="1" x14ac:dyDescent="0.35">
      <c r="A195" s="2">
        <v>66</v>
      </c>
      <c r="B195" s="2">
        <v>16</v>
      </c>
      <c r="C195" s="3">
        <v>52002.73</v>
      </c>
      <c r="D195" s="25">
        <f t="shared" si="186"/>
        <v>25.001312500000001</v>
      </c>
      <c r="E195" s="16">
        <f t="shared" si="187"/>
        <v>67603.549000000014</v>
      </c>
      <c r="F195" s="18">
        <f t="shared" si="188"/>
        <v>32.501706250000005</v>
      </c>
      <c r="G195" s="20">
        <f t="shared" si="189"/>
        <v>83204.368000000017</v>
      </c>
      <c r="H195" s="31">
        <f t="shared" si="190"/>
        <v>40.002100000000006</v>
      </c>
      <c r="I195" s="2" t="s">
        <v>195</v>
      </c>
      <c r="J195" s="2" t="s">
        <v>96</v>
      </c>
    </row>
    <row r="196" spans="1:10" ht="14.25" customHeight="1" x14ac:dyDescent="0.35">
      <c r="A196" s="6"/>
      <c r="B196" s="6"/>
      <c r="C196" s="10"/>
      <c r="D196" s="26"/>
      <c r="E196" s="17"/>
      <c r="F196" s="19"/>
      <c r="G196" s="21"/>
      <c r="H196" s="32"/>
      <c r="I196" s="6"/>
      <c r="J196" s="6"/>
    </row>
    <row r="197" spans="1:10" ht="14.25" customHeight="1" x14ac:dyDescent="0.35">
      <c r="A197" s="2">
        <v>67</v>
      </c>
      <c r="B197" s="2">
        <v>17</v>
      </c>
      <c r="C197" s="3">
        <v>54602.86</v>
      </c>
      <c r="D197" s="25">
        <f t="shared" ref="D197:D200" si="191">SUM(C197/2080)</f>
        <v>26.251374999999999</v>
      </c>
      <c r="E197" s="16">
        <f t="shared" ref="E197:E200" si="192">SUM(C197*130%)</f>
        <v>70983.718000000008</v>
      </c>
      <c r="F197" s="18">
        <f t="shared" ref="F197:F200" si="193">SUM(E197/2080)</f>
        <v>34.126787500000006</v>
      </c>
      <c r="G197" s="20">
        <f t="shared" ref="G197:G200" si="194">SUM(C197*160%)</f>
        <v>87364.576000000001</v>
      </c>
      <c r="H197" s="31">
        <f t="shared" ref="H197:H200" si="195">SUM(G197/2080)</f>
        <v>42.002200000000002</v>
      </c>
      <c r="I197" s="2" t="s">
        <v>197</v>
      </c>
      <c r="J197" s="2" t="s">
        <v>65</v>
      </c>
    </row>
    <row r="198" spans="1:10" ht="14.25" customHeight="1" x14ac:dyDescent="0.35">
      <c r="A198" s="2">
        <v>67</v>
      </c>
      <c r="B198" s="2">
        <v>17</v>
      </c>
      <c r="C198" s="3">
        <v>54602.86</v>
      </c>
      <c r="D198" s="25">
        <f t="shared" si="191"/>
        <v>26.251374999999999</v>
      </c>
      <c r="E198" s="16">
        <f t="shared" si="192"/>
        <v>70983.718000000008</v>
      </c>
      <c r="F198" s="18">
        <f t="shared" si="193"/>
        <v>34.126787500000006</v>
      </c>
      <c r="G198" s="20">
        <f t="shared" si="194"/>
        <v>87364.576000000001</v>
      </c>
      <c r="H198" s="31">
        <f t="shared" si="195"/>
        <v>42.002200000000002</v>
      </c>
      <c r="I198" s="2" t="s">
        <v>198</v>
      </c>
      <c r="J198" s="2" t="s">
        <v>73</v>
      </c>
    </row>
    <row r="199" spans="1:10" ht="14.25" customHeight="1" x14ac:dyDescent="0.35">
      <c r="A199" s="2">
        <v>67</v>
      </c>
      <c r="B199" s="2">
        <v>17</v>
      </c>
      <c r="C199" s="3">
        <v>54602.86</v>
      </c>
      <c r="D199" s="25">
        <f t="shared" si="191"/>
        <v>26.251374999999999</v>
      </c>
      <c r="E199" s="16">
        <f t="shared" si="192"/>
        <v>70983.718000000008</v>
      </c>
      <c r="F199" s="18">
        <f t="shared" si="193"/>
        <v>34.126787500000006</v>
      </c>
      <c r="G199" s="20">
        <f t="shared" si="194"/>
        <v>87364.576000000001</v>
      </c>
      <c r="H199" s="31">
        <f t="shared" si="195"/>
        <v>42.002200000000002</v>
      </c>
      <c r="I199" s="2" t="s">
        <v>199</v>
      </c>
      <c r="J199" s="2" t="s">
        <v>96</v>
      </c>
    </row>
    <row r="200" spans="1:10" ht="14.25" customHeight="1" x14ac:dyDescent="0.35">
      <c r="A200" s="2">
        <v>67</v>
      </c>
      <c r="B200" s="2">
        <v>17</v>
      </c>
      <c r="C200" s="3">
        <v>54602.86</v>
      </c>
      <c r="D200" s="25">
        <f t="shared" si="191"/>
        <v>26.251374999999999</v>
      </c>
      <c r="E200" s="16">
        <f t="shared" si="192"/>
        <v>70983.718000000008</v>
      </c>
      <c r="F200" s="18">
        <f t="shared" si="193"/>
        <v>34.126787500000006</v>
      </c>
      <c r="G200" s="20">
        <f t="shared" si="194"/>
        <v>87364.576000000001</v>
      </c>
      <c r="H200" s="31">
        <f t="shared" si="195"/>
        <v>42.002200000000002</v>
      </c>
      <c r="I200" s="2" t="s">
        <v>200</v>
      </c>
      <c r="J200" s="2" t="s">
        <v>184</v>
      </c>
    </row>
    <row r="201" spans="1:10" ht="14.25" customHeight="1" x14ac:dyDescent="0.35">
      <c r="A201" s="2">
        <v>67</v>
      </c>
      <c r="B201" s="2">
        <v>17</v>
      </c>
      <c r="C201" s="3">
        <v>54602.86</v>
      </c>
      <c r="D201" s="25">
        <f t="shared" ref="D201:D214" si="196">SUM(C201/2080)</f>
        <v>26.251374999999999</v>
      </c>
      <c r="E201" s="16">
        <f t="shared" ref="E201:E214" si="197">SUM(C201*130%)</f>
        <v>70983.718000000008</v>
      </c>
      <c r="F201" s="18">
        <f t="shared" ref="F201:F214" si="198">SUM(E201/2080)</f>
        <v>34.126787500000006</v>
      </c>
      <c r="G201" s="20">
        <f t="shared" ref="G201:G214" si="199">SUM(C201*160%)</f>
        <v>87364.576000000001</v>
      </c>
      <c r="H201" s="31">
        <f t="shared" ref="H201:H214" si="200">SUM(G201/2080)</f>
        <v>42.002200000000002</v>
      </c>
      <c r="I201" s="2" t="s">
        <v>341</v>
      </c>
      <c r="J201" s="2" t="s">
        <v>352</v>
      </c>
    </row>
    <row r="202" spans="1:10" ht="14.25" customHeight="1" x14ac:dyDescent="0.35">
      <c r="A202" s="2">
        <v>67</v>
      </c>
      <c r="B202" s="2">
        <v>17</v>
      </c>
      <c r="C202" s="3">
        <v>54602.86</v>
      </c>
      <c r="D202" s="25">
        <f t="shared" si="196"/>
        <v>26.251374999999999</v>
      </c>
      <c r="E202" s="16">
        <f t="shared" si="197"/>
        <v>70983.718000000008</v>
      </c>
      <c r="F202" s="18">
        <f t="shared" si="198"/>
        <v>34.126787500000006</v>
      </c>
      <c r="G202" s="20">
        <f t="shared" si="199"/>
        <v>87364.576000000001</v>
      </c>
      <c r="H202" s="31">
        <f t="shared" si="200"/>
        <v>42.002200000000002</v>
      </c>
      <c r="I202" s="2" t="s">
        <v>203</v>
      </c>
      <c r="J202" s="2" t="s">
        <v>363</v>
      </c>
    </row>
    <row r="203" spans="1:10" ht="14.25" customHeight="1" x14ac:dyDescent="0.35">
      <c r="A203" s="2">
        <v>67</v>
      </c>
      <c r="B203" s="2">
        <v>17</v>
      </c>
      <c r="C203" s="3">
        <v>54602.86</v>
      </c>
      <c r="D203" s="25">
        <f t="shared" si="196"/>
        <v>26.251374999999999</v>
      </c>
      <c r="E203" s="16">
        <f t="shared" si="197"/>
        <v>70983.718000000008</v>
      </c>
      <c r="F203" s="18">
        <f t="shared" si="198"/>
        <v>34.126787500000006</v>
      </c>
      <c r="G203" s="20">
        <f t="shared" si="199"/>
        <v>87364.576000000001</v>
      </c>
      <c r="H203" s="31">
        <f t="shared" si="200"/>
        <v>42.002200000000002</v>
      </c>
      <c r="I203" s="2" t="s">
        <v>204</v>
      </c>
      <c r="J203" s="2" t="s">
        <v>364</v>
      </c>
    </row>
    <row r="204" spans="1:10" ht="14.25" customHeight="1" x14ac:dyDescent="0.35">
      <c r="A204" s="2">
        <v>67</v>
      </c>
      <c r="B204" s="2">
        <v>17</v>
      </c>
      <c r="C204" s="3">
        <v>54602.86</v>
      </c>
      <c r="D204" s="25">
        <f t="shared" si="196"/>
        <v>26.251374999999999</v>
      </c>
      <c r="E204" s="16">
        <f t="shared" si="197"/>
        <v>70983.718000000008</v>
      </c>
      <c r="F204" s="18">
        <f t="shared" si="198"/>
        <v>34.126787500000006</v>
      </c>
      <c r="G204" s="20">
        <f t="shared" si="199"/>
        <v>87364.576000000001</v>
      </c>
      <c r="H204" s="31">
        <f t="shared" si="200"/>
        <v>42.002200000000002</v>
      </c>
      <c r="I204" s="2" t="s">
        <v>205</v>
      </c>
      <c r="J204" s="2" t="s">
        <v>327</v>
      </c>
    </row>
    <row r="205" spans="1:10" ht="14.25" customHeight="1" x14ac:dyDescent="0.35">
      <c r="A205" s="2">
        <v>67</v>
      </c>
      <c r="B205" s="2">
        <v>17</v>
      </c>
      <c r="C205" s="3">
        <v>54602.86</v>
      </c>
      <c r="D205" s="25">
        <f t="shared" si="196"/>
        <v>26.251374999999999</v>
      </c>
      <c r="E205" s="16">
        <f t="shared" si="197"/>
        <v>70983.718000000008</v>
      </c>
      <c r="F205" s="18">
        <f t="shared" si="198"/>
        <v>34.126787500000006</v>
      </c>
      <c r="G205" s="20">
        <f t="shared" si="199"/>
        <v>87364.576000000001</v>
      </c>
      <c r="H205" s="31">
        <f t="shared" si="200"/>
        <v>42.002200000000002</v>
      </c>
      <c r="I205" s="2" t="s">
        <v>206</v>
      </c>
      <c r="J205" s="2" t="s">
        <v>344</v>
      </c>
    </row>
    <row r="206" spans="1:10" ht="14.25" customHeight="1" x14ac:dyDescent="0.35">
      <c r="A206" s="2">
        <v>67</v>
      </c>
      <c r="B206" s="2">
        <v>17</v>
      </c>
      <c r="C206" s="3">
        <v>54602.86</v>
      </c>
      <c r="D206" s="25">
        <f t="shared" si="196"/>
        <v>26.251374999999999</v>
      </c>
      <c r="E206" s="16">
        <f t="shared" si="197"/>
        <v>70983.718000000008</v>
      </c>
      <c r="F206" s="18">
        <f t="shared" si="198"/>
        <v>34.126787500000006</v>
      </c>
      <c r="G206" s="20">
        <f t="shared" si="199"/>
        <v>87364.576000000001</v>
      </c>
      <c r="H206" s="31">
        <f t="shared" si="200"/>
        <v>42.002200000000002</v>
      </c>
      <c r="I206" s="2" t="s">
        <v>333</v>
      </c>
      <c r="J206" s="2" t="s">
        <v>346</v>
      </c>
    </row>
    <row r="207" spans="1:10" ht="14.25" customHeight="1" x14ac:dyDescent="0.35">
      <c r="A207" s="2">
        <v>67</v>
      </c>
      <c r="B207" s="2">
        <v>17</v>
      </c>
      <c r="C207" s="3">
        <v>54602.86</v>
      </c>
      <c r="D207" s="25">
        <f t="shared" si="196"/>
        <v>26.251374999999999</v>
      </c>
      <c r="E207" s="16">
        <f t="shared" si="197"/>
        <v>70983.718000000008</v>
      </c>
      <c r="F207" s="18">
        <f t="shared" si="198"/>
        <v>34.126787500000006</v>
      </c>
      <c r="G207" s="20">
        <f t="shared" si="199"/>
        <v>87364.576000000001</v>
      </c>
      <c r="H207" s="31">
        <f t="shared" si="200"/>
        <v>42.002200000000002</v>
      </c>
      <c r="I207" s="2" t="s">
        <v>207</v>
      </c>
      <c r="J207" s="2" t="s">
        <v>49</v>
      </c>
    </row>
    <row r="208" spans="1:10" ht="14.25" customHeight="1" x14ac:dyDescent="0.35">
      <c r="A208" s="2">
        <v>67</v>
      </c>
      <c r="B208" s="2">
        <v>17</v>
      </c>
      <c r="C208" s="3">
        <v>54602.86</v>
      </c>
      <c r="D208" s="25">
        <f t="shared" si="196"/>
        <v>26.251374999999999</v>
      </c>
      <c r="E208" s="16">
        <f t="shared" si="197"/>
        <v>70983.718000000008</v>
      </c>
      <c r="F208" s="18">
        <f t="shared" si="198"/>
        <v>34.126787500000006</v>
      </c>
      <c r="G208" s="20">
        <f t="shared" si="199"/>
        <v>87364.576000000001</v>
      </c>
      <c r="H208" s="31">
        <f t="shared" si="200"/>
        <v>42.002200000000002</v>
      </c>
      <c r="I208" s="2" t="s">
        <v>208</v>
      </c>
      <c r="J208" s="2" t="s">
        <v>363</v>
      </c>
    </row>
    <row r="209" spans="1:10" ht="14.25" customHeight="1" x14ac:dyDescent="0.35">
      <c r="A209" s="2">
        <v>67</v>
      </c>
      <c r="B209" s="2">
        <v>17</v>
      </c>
      <c r="C209" s="3">
        <v>54602.86</v>
      </c>
      <c r="D209" s="25">
        <f t="shared" si="196"/>
        <v>26.251374999999999</v>
      </c>
      <c r="E209" s="16">
        <f t="shared" si="197"/>
        <v>70983.718000000008</v>
      </c>
      <c r="F209" s="18">
        <f t="shared" si="198"/>
        <v>34.126787500000006</v>
      </c>
      <c r="G209" s="20">
        <f t="shared" si="199"/>
        <v>87364.576000000001</v>
      </c>
      <c r="H209" s="31">
        <f t="shared" si="200"/>
        <v>42.002200000000002</v>
      </c>
      <c r="I209" s="2" t="s">
        <v>209</v>
      </c>
      <c r="J209" s="2" t="s">
        <v>363</v>
      </c>
    </row>
    <row r="210" spans="1:10" ht="14.25" customHeight="1" x14ac:dyDescent="0.35">
      <c r="A210" s="2">
        <v>67</v>
      </c>
      <c r="B210" s="2">
        <v>17</v>
      </c>
      <c r="C210" s="3">
        <v>54602.86</v>
      </c>
      <c r="D210" s="25">
        <f t="shared" si="196"/>
        <v>26.251374999999999</v>
      </c>
      <c r="E210" s="16">
        <f t="shared" si="197"/>
        <v>70983.718000000008</v>
      </c>
      <c r="F210" s="18">
        <f t="shared" si="198"/>
        <v>34.126787500000006</v>
      </c>
      <c r="G210" s="20">
        <f t="shared" si="199"/>
        <v>87364.576000000001</v>
      </c>
      <c r="H210" s="31">
        <f t="shared" si="200"/>
        <v>42.002200000000002</v>
      </c>
      <c r="I210" s="2" t="s">
        <v>210</v>
      </c>
      <c r="J210" s="2" t="s">
        <v>327</v>
      </c>
    </row>
    <row r="211" spans="1:10" ht="14.25" customHeight="1" x14ac:dyDescent="0.35">
      <c r="A211" s="2">
        <v>67</v>
      </c>
      <c r="B211" s="2">
        <v>17</v>
      </c>
      <c r="C211" s="3">
        <v>54602.86</v>
      </c>
      <c r="D211" s="25">
        <f t="shared" si="196"/>
        <v>26.251374999999999</v>
      </c>
      <c r="E211" s="16">
        <f t="shared" si="197"/>
        <v>70983.718000000008</v>
      </c>
      <c r="F211" s="18">
        <f t="shared" si="198"/>
        <v>34.126787500000006</v>
      </c>
      <c r="G211" s="20">
        <f t="shared" si="199"/>
        <v>87364.576000000001</v>
      </c>
      <c r="H211" s="31">
        <f t="shared" si="200"/>
        <v>42.002200000000002</v>
      </c>
      <c r="I211" s="2" t="s">
        <v>211</v>
      </c>
      <c r="J211" s="2" t="s">
        <v>364</v>
      </c>
    </row>
    <row r="212" spans="1:10" ht="14.25" customHeight="1" x14ac:dyDescent="0.35">
      <c r="A212" s="2">
        <v>67</v>
      </c>
      <c r="B212" s="2">
        <v>17</v>
      </c>
      <c r="C212" s="3">
        <v>54602.86</v>
      </c>
      <c r="D212" s="25">
        <f t="shared" si="196"/>
        <v>26.251374999999999</v>
      </c>
      <c r="E212" s="16">
        <f t="shared" si="197"/>
        <v>70983.718000000008</v>
      </c>
      <c r="F212" s="18">
        <f t="shared" si="198"/>
        <v>34.126787500000006</v>
      </c>
      <c r="G212" s="20">
        <f t="shared" si="199"/>
        <v>87364.576000000001</v>
      </c>
      <c r="H212" s="31">
        <f t="shared" si="200"/>
        <v>42.002200000000002</v>
      </c>
      <c r="I212" s="2" t="s">
        <v>337</v>
      </c>
      <c r="J212" s="2" t="s">
        <v>363</v>
      </c>
    </row>
    <row r="213" spans="1:10" ht="14.25" customHeight="1" x14ac:dyDescent="0.35">
      <c r="A213" s="2">
        <v>67</v>
      </c>
      <c r="B213" s="2">
        <v>17</v>
      </c>
      <c r="C213" s="3">
        <v>54602.86</v>
      </c>
      <c r="D213" s="25">
        <f t="shared" si="196"/>
        <v>26.251374999999999</v>
      </c>
      <c r="E213" s="16">
        <f t="shared" si="197"/>
        <v>70983.718000000008</v>
      </c>
      <c r="F213" s="18">
        <f t="shared" si="198"/>
        <v>34.126787500000006</v>
      </c>
      <c r="G213" s="20">
        <f t="shared" si="199"/>
        <v>87364.576000000001</v>
      </c>
      <c r="H213" s="31">
        <f t="shared" si="200"/>
        <v>42.002200000000002</v>
      </c>
      <c r="I213" s="2" t="s">
        <v>212</v>
      </c>
      <c r="J213" s="2" t="s">
        <v>184</v>
      </c>
    </row>
    <row r="214" spans="1:10" ht="14.25" customHeight="1" x14ac:dyDescent="0.35">
      <c r="A214" s="2">
        <v>67</v>
      </c>
      <c r="B214" s="2">
        <v>17</v>
      </c>
      <c r="C214" s="3">
        <v>54602.86</v>
      </c>
      <c r="D214" s="25">
        <f t="shared" si="196"/>
        <v>26.251374999999999</v>
      </c>
      <c r="E214" s="16">
        <f t="shared" si="197"/>
        <v>70983.718000000008</v>
      </c>
      <c r="F214" s="18">
        <f t="shared" si="198"/>
        <v>34.126787500000006</v>
      </c>
      <c r="G214" s="20">
        <f t="shared" si="199"/>
        <v>87364.576000000001</v>
      </c>
      <c r="H214" s="31">
        <f t="shared" si="200"/>
        <v>42.002200000000002</v>
      </c>
      <c r="I214" s="2" t="s">
        <v>161</v>
      </c>
      <c r="J214" s="2" t="s">
        <v>39</v>
      </c>
    </row>
    <row r="215" spans="1:10" ht="14.25" customHeight="1" x14ac:dyDescent="0.35">
      <c r="A215" s="6"/>
      <c r="B215" s="6"/>
      <c r="C215" s="10"/>
      <c r="D215" s="26"/>
      <c r="E215" s="17"/>
      <c r="F215" s="19"/>
      <c r="G215" s="21"/>
      <c r="H215" s="32"/>
      <c r="I215" s="6"/>
      <c r="J215" s="6"/>
    </row>
    <row r="216" spans="1:10" ht="14.25" customHeight="1" x14ac:dyDescent="0.35">
      <c r="A216" s="2">
        <v>68</v>
      </c>
      <c r="B216" s="2">
        <v>18</v>
      </c>
      <c r="C216" s="3">
        <v>57333.03</v>
      </c>
      <c r="D216" s="25">
        <f t="shared" ref="D216" si="201">SUM(C216/2080)</f>
        <v>27.563956730769231</v>
      </c>
      <c r="E216" s="16">
        <f t="shared" ref="E216" si="202">SUM(C216*130%)</f>
        <v>74532.938999999998</v>
      </c>
      <c r="F216" s="18">
        <f t="shared" ref="F216" si="203">SUM(E216/2080)</f>
        <v>35.833143749999998</v>
      </c>
      <c r="G216" s="20">
        <f t="shared" ref="G216" si="204">SUM(C216*160%)</f>
        <v>91732.847999999998</v>
      </c>
      <c r="H216" s="31">
        <f t="shared" ref="H216" si="205">SUM(G216/2080)</f>
        <v>44.102330769230768</v>
      </c>
      <c r="I216" s="1" t="s">
        <v>359</v>
      </c>
      <c r="J216" s="1" t="s">
        <v>363</v>
      </c>
    </row>
    <row r="217" spans="1:10" ht="14.25" customHeight="1" x14ac:dyDescent="0.35">
      <c r="A217" s="2">
        <v>68</v>
      </c>
      <c r="B217" s="2">
        <v>18</v>
      </c>
      <c r="C217" s="3">
        <v>57333.03</v>
      </c>
      <c r="D217" s="25">
        <f t="shared" ref="D217" si="206">SUM(C217/2080)</f>
        <v>27.563956730769231</v>
      </c>
      <c r="E217" s="16">
        <f t="shared" ref="E217" si="207">SUM(C217*130%)</f>
        <v>74532.938999999998</v>
      </c>
      <c r="F217" s="18">
        <f t="shared" ref="F217" si="208">SUM(E217/2080)</f>
        <v>35.833143749999998</v>
      </c>
      <c r="G217" s="20">
        <f t="shared" ref="G217" si="209">SUM(C217*160%)</f>
        <v>91732.847999999998</v>
      </c>
      <c r="H217" s="31">
        <f t="shared" ref="H217" si="210">SUM(G217/2080)</f>
        <v>44.102330769230768</v>
      </c>
      <c r="I217" s="2" t="s">
        <v>213</v>
      </c>
      <c r="J217" s="2" t="s">
        <v>364</v>
      </c>
    </row>
    <row r="218" spans="1:10" ht="14.25" customHeight="1" x14ac:dyDescent="0.35">
      <c r="A218" s="2">
        <v>68</v>
      </c>
      <c r="B218" s="2">
        <v>18</v>
      </c>
      <c r="C218" s="3">
        <v>57333.03</v>
      </c>
      <c r="D218" s="25">
        <f t="shared" ref="D218" si="211">SUM(C218/2080)</f>
        <v>27.563956730769231</v>
      </c>
      <c r="E218" s="16">
        <f t="shared" ref="E218" si="212">SUM(C218*130%)</f>
        <v>74532.938999999998</v>
      </c>
      <c r="F218" s="18">
        <f t="shared" ref="F218" si="213">SUM(E218/2080)</f>
        <v>35.833143749999998</v>
      </c>
      <c r="G218" s="20">
        <f t="shared" ref="G218" si="214">SUM(C218*160%)</f>
        <v>91732.847999999998</v>
      </c>
      <c r="H218" s="31">
        <f t="shared" ref="H218" si="215">SUM(G218/2080)</f>
        <v>44.102330769230768</v>
      </c>
      <c r="I218" s="2" t="s">
        <v>201</v>
      </c>
      <c r="J218" s="2" t="s">
        <v>143</v>
      </c>
    </row>
    <row r="219" spans="1:10" ht="14.25" customHeight="1" x14ac:dyDescent="0.35">
      <c r="A219" s="2">
        <v>68</v>
      </c>
      <c r="B219" s="2">
        <v>18</v>
      </c>
      <c r="C219" s="3">
        <v>57333.03</v>
      </c>
      <c r="D219" s="25">
        <f t="shared" ref="D219:D223" si="216">SUM(C219/2080)</f>
        <v>27.563956730769231</v>
      </c>
      <c r="E219" s="16">
        <f t="shared" ref="E219:E223" si="217">SUM(C219*130%)</f>
        <v>74532.938999999998</v>
      </c>
      <c r="F219" s="18">
        <f t="shared" ref="F219:F223" si="218">SUM(E219/2080)</f>
        <v>35.833143749999998</v>
      </c>
      <c r="G219" s="20">
        <f t="shared" ref="G219:G223" si="219">SUM(C219*160%)</f>
        <v>91732.847999999998</v>
      </c>
      <c r="H219" s="31">
        <f t="shared" ref="H219:H223" si="220">SUM(G219/2080)</f>
        <v>44.102330769230768</v>
      </c>
      <c r="I219" s="2" t="s">
        <v>215</v>
      </c>
      <c r="J219" s="2" t="s">
        <v>81</v>
      </c>
    </row>
    <row r="220" spans="1:10" ht="14.25" customHeight="1" x14ac:dyDescent="0.35">
      <c r="A220" s="2">
        <v>68</v>
      </c>
      <c r="B220" s="2">
        <v>18</v>
      </c>
      <c r="C220" s="3">
        <v>57333.03</v>
      </c>
      <c r="D220" s="25">
        <f t="shared" ref="D220" si="221">SUM(C220/2080)</f>
        <v>27.563956730769231</v>
      </c>
      <c r="E220" s="16">
        <f t="shared" ref="E220" si="222">SUM(C220*130%)</f>
        <v>74532.938999999998</v>
      </c>
      <c r="F220" s="18">
        <f t="shared" ref="F220" si="223">SUM(E220/2080)</f>
        <v>35.833143749999998</v>
      </c>
      <c r="G220" s="20">
        <f t="shared" ref="G220" si="224">SUM(C220*160%)</f>
        <v>91732.847999999998</v>
      </c>
      <c r="H220" s="31">
        <f t="shared" ref="H220" si="225">SUM(G220/2080)</f>
        <v>44.102330769230768</v>
      </c>
      <c r="I220" s="2" t="s">
        <v>202</v>
      </c>
      <c r="J220" s="2" t="s">
        <v>81</v>
      </c>
    </row>
    <row r="221" spans="1:10" ht="14.25" customHeight="1" x14ac:dyDescent="0.35">
      <c r="A221" s="2">
        <v>68</v>
      </c>
      <c r="B221" s="2">
        <v>18</v>
      </c>
      <c r="C221" s="3">
        <v>57333.03</v>
      </c>
      <c r="D221" s="25">
        <f t="shared" si="216"/>
        <v>27.563956730769231</v>
      </c>
      <c r="E221" s="16">
        <f t="shared" si="217"/>
        <v>74532.938999999998</v>
      </c>
      <c r="F221" s="18">
        <f t="shared" si="218"/>
        <v>35.833143749999998</v>
      </c>
      <c r="G221" s="20">
        <f t="shared" si="219"/>
        <v>91732.847999999998</v>
      </c>
      <c r="H221" s="31">
        <f t="shared" si="220"/>
        <v>44.102330769230768</v>
      </c>
      <c r="I221" s="2" t="s">
        <v>216</v>
      </c>
      <c r="J221" s="2" t="s">
        <v>363</v>
      </c>
    </row>
    <row r="222" spans="1:10" ht="14.25" customHeight="1" x14ac:dyDescent="0.35">
      <c r="A222" s="2">
        <v>68</v>
      </c>
      <c r="B222" s="2">
        <v>18</v>
      </c>
      <c r="C222" s="3">
        <v>57333.03</v>
      </c>
      <c r="D222" s="25">
        <f t="shared" si="216"/>
        <v>27.563956730769231</v>
      </c>
      <c r="E222" s="16">
        <f t="shared" si="217"/>
        <v>74532.938999999998</v>
      </c>
      <c r="F222" s="18">
        <f t="shared" si="218"/>
        <v>35.833143749999998</v>
      </c>
      <c r="G222" s="20">
        <f t="shared" si="219"/>
        <v>91732.847999999998</v>
      </c>
      <c r="H222" s="31">
        <f t="shared" si="220"/>
        <v>44.102330769230768</v>
      </c>
      <c r="I222" s="2" t="s">
        <v>217</v>
      </c>
      <c r="J222" s="2" t="s">
        <v>346</v>
      </c>
    </row>
    <row r="223" spans="1:10" ht="14.25" customHeight="1" x14ac:dyDescent="0.35">
      <c r="A223" s="2">
        <v>68</v>
      </c>
      <c r="B223" s="2">
        <v>18</v>
      </c>
      <c r="C223" s="3">
        <v>57333.03</v>
      </c>
      <c r="D223" s="25">
        <f t="shared" si="216"/>
        <v>27.563956730769231</v>
      </c>
      <c r="E223" s="16">
        <f t="shared" si="217"/>
        <v>74532.938999999998</v>
      </c>
      <c r="F223" s="18">
        <f t="shared" si="218"/>
        <v>35.833143749999998</v>
      </c>
      <c r="G223" s="20">
        <f t="shared" si="219"/>
        <v>91732.847999999998</v>
      </c>
      <c r="H223" s="31">
        <f t="shared" si="220"/>
        <v>44.102330769230768</v>
      </c>
      <c r="I223" s="2" t="s">
        <v>218</v>
      </c>
      <c r="J223" s="2" t="s">
        <v>363</v>
      </c>
    </row>
    <row r="224" spans="1:10" ht="14.25" customHeight="1" x14ac:dyDescent="0.35">
      <c r="A224" s="6"/>
      <c r="B224" s="6"/>
      <c r="C224" s="10"/>
      <c r="D224" s="26"/>
      <c r="E224" s="17"/>
      <c r="F224" s="19"/>
      <c r="G224" s="21"/>
      <c r="H224" s="32"/>
      <c r="I224" s="6"/>
      <c r="J224" s="6"/>
    </row>
    <row r="225" spans="1:10" ht="14.25" customHeight="1" x14ac:dyDescent="0.35">
      <c r="A225" s="2">
        <v>69</v>
      </c>
      <c r="B225" s="2">
        <v>19</v>
      </c>
      <c r="C225" s="3">
        <v>60199.61</v>
      </c>
      <c r="D225" s="25">
        <f t="shared" ref="D225" si="226">SUM(C225/2080)</f>
        <v>28.942120192307694</v>
      </c>
      <c r="E225" s="16">
        <f t="shared" ref="E225" si="227">SUM(C225*130%)</f>
        <v>78259.493000000002</v>
      </c>
      <c r="F225" s="18">
        <f t="shared" ref="F225" si="228">SUM(E225/2080)</f>
        <v>37.624756250000004</v>
      </c>
      <c r="G225" s="20">
        <f t="shared" ref="G225" si="229">SUM(C225*160%)</f>
        <v>96319.376000000004</v>
      </c>
      <c r="H225" s="31">
        <f t="shared" ref="H225" si="230">SUM(G225/2080)</f>
        <v>46.307392307692311</v>
      </c>
      <c r="I225" s="2" t="s">
        <v>196</v>
      </c>
      <c r="J225" s="2" t="s">
        <v>81</v>
      </c>
    </row>
    <row r="226" spans="1:10" ht="14.25" customHeight="1" x14ac:dyDescent="0.35">
      <c r="A226" s="2">
        <v>69</v>
      </c>
      <c r="B226" s="2">
        <v>19</v>
      </c>
      <c r="C226" s="3">
        <v>60199.61</v>
      </c>
      <c r="D226" s="25">
        <f t="shared" ref="D226:D237" si="231">SUM(C226/2080)</f>
        <v>28.942120192307694</v>
      </c>
      <c r="E226" s="16">
        <f t="shared" ref="E226:E237" si="232">SUM(C226*130%)</f>
        <v>78259.493000000002</v>
      </c>
      <c r="F226" s="18">
        <f t="shared" ref="F226:F237" si="233">SUM(E226/2080)</f>
        <v>37.624756250000004</v>
      </c>
      <c r="G226" s="20">
        <f t="shared" ref="G226:G237" si="234">SUM(C226*160%)</f>
        <v>96319.376000000004</v>
      </c>
      <c r="H226" s="31">
        <f t="shared" ref="H226:H237" si="235">SUM(G226/2080)</f>
        <v>46.307392307692311</v>
      </c>
      <c r="I226" s="2" t="s">
        <v>221</v>
      </c>
      <c r="J226" s="2" t="s">
        <v>39</v>
      </c>
    </row>
    <row r="227" spans="1:10" ht="14.25" customHeight="1" x14ac:dyDescent="0.35">
      <c r="A227" s="2">
        <v>69</v>
      </c>
      <c r="B227" s="2">
        <v>19</v>
      </c>
      <c r="C227" s="3">
        <v>60199.61</v>
      </c>
      <c r="D227" s="25">
        <f t="shared" ref="D227" si="236">SUM(C227/2080)</f>
        <v>28.942120192307694</v>
      </c>
      <c r="E227" s="16">
        <f t="shared" ref="E227" si="237">SUM(C227*130%)</f>
        <v>78259.493000000002</v>
      </c>
      <c r="F227" s="18">
        <f t="shared" ref="F227" si="238">SUM(E227/2080)</f>
        <v>37.624756250000004</v>
      </c>
      <c r="G227" s="20">
        <f t="shared" ref="G227" si="239">SUM(C227*160%)</f>
        <v>96319.376000000004</v>
      </c>
      <c r="H227" s="31">
        <f t="shared" ref="H227" si="240">SUM(G227/2080)</f>
        <v>46.307392307692311</v>
      </c>
      <c r="I227" s="2" t="s">
        <v>185</v>
      </c>
      <c r="J227" s="2" t="s">
        <v>22</v>
      </c>
    </row>
    <row r="228" spans="1:10" ht="14.25" customHeight="1" x14ac:dyDescent="0.35">
      <c r="A228" s="2">
        <v>69</v>
      </c>
      <c r="B228" s="2">
        <v>19</v>
      </c>
      <c r="C228" s="3">
        <v>60199.61</v>
      </c>
      <c r="D228" s="25">
        <f t="shared" si="231"/>
        <v>28.942120192307694</v>
      </c>
      <c r="E228" s="16">
        <f t="shared" si="232"/>
        <v>78259.493000000002</v>
      </c>
      <c r="F228" s="18">
        <f t="shared" si="233"/>
        <v>37.624756250000004</v>
      </c>
      <c r="G228" s="20">
        <f t="shared" si="234"/>
        <v>96319.376000000004</v>
      </c>
      <c r="H228" s="31">
        <f t="shared" si="235"/>
        <v>46.307392307692311</v>
      </c>
      <c r="I228" s="2" t="s">
        <v>222</v>
      </c>
      <c r="J228" s="2" t="s">
        <v>32</v>
      </c>
    </row>
    <row r="229" spans="1:10" ht="14.25" customHeight="1" x14ac:dyDescent="0.35">
      <c r="A229" s="2">
        <v>69</v>
      </c>
      <c r="B229" s="2">
        <v>19</v>
      </c>
      <c r="C229" s="3">
        <v>60199.61</v>
      </c>
      <c r="D229" s="25">
        <f t="shared" si="231"/>
        <v>28.942120192307694</v>
      </c>
      <c r="E229" s="16">
        <f t="shared" si="232"/>
        <v>78259.493000000002</v>
      </c>
      <c r="F229" s="18">
        <f t="shared" si="233"/>
        <v>37.624756250000004</v>
      </c>
      <c r="G229" s="20">
        <f t="shared" si="234"/>
        <v>96319.376000000004</v>
      </c>
      <c r="H229" s="31">
        <f t="shared" si="235"/>
        <v>46.307392307692311</v>
      </c>
      <c r="I229" s="2" t="s">
        <v>223</v>
      </c>
      <c r="J229" s="2" t="s">
        <v>327</v>
      </c>
    </row>
    <row r="230" spans="1:10" ht="14.25" customHeight="1" x14ac:dyDescent="0.35">
      <c r="A230" s="2">
        <v>69</v>
      </c>
      <c r="B230" s="2">
        <v>19</v>
      </c>
      <c r="C230" s="3">
        <v>60199.61</v>
      </c>
      <c r="D230" s="25">
        <f t="shared" ref="D230" si="241">SUM(C230/2080)</f>
        <v>28.942120192307694</v>
      </c>
      <c r="E230" s="16">
        <f t="shared" ref="E230" si="242">SUM(C230*130%)</f>
        <v>78259.493000000002</v>
      </c>
      <c r="F230" s="18">
        <f t="shared" ref="F230" si="243">SUM(E230/2080)</f>
        <v>37.624756250000004</v>
      </c>
      <c r="G230" s="20">
        <f t="shared" ref="G230" si="244">SUM(C230*160%)</f>
        <v>96319.376000000004</v>
      </c>
      <c r="H230" s="31">
        <f t="shared" ref="H230" si="245">SUM(G230/2080)</f>
        <v>46.307392307692311</v>
      </c>
      <c r="I230" s="2" t="s">
        <v>214</v>
      </c>
      <c r="J230" s="2" t="s">
        <v>143</v>
      </c>
    </row>
    <row r="231" spans="1:10" ht="14.25" customHeight="1" x14ac:dyDescent="0.35">
      <c r="A231" s="2">
        <v>69</v>
      </c>
      <c r="B231" s="2">
        <v>19</v>
      </c>
      <c r="C231" s="3">
        <v>60199.61</v>
      </c>
      <c r="D231" s="25">
        <f t="shared" si="231"/>
        <v>28.942120192307694</v>
      </c>
      <c r="E231" s="16">
        <f t="shared" si="232"/>
        <v>78259.493000000002</v>
      </c>
      <c r="F231" s="18">
        <f t="shared" si="233"/>
        <v>37.624756250000004</v>
      </c>
      <c r="G231" s="20">
        <f t="shared" si="234"/>
        <v>96319.376000000004</v>
      </c>
      <c r="H231" s="31">
        <f t="shared" si="235"/>
        <v>46.307392307692311</v>
      </c>
      <c r="I231" s="2" t="s">
        <v>224</v>
      </c>
      <c r="J231" s="2" t="s">
        <v>81</v>
      </c>
    </row>
    <row r="232" spans="1:10" ht="14.25" customHeight="1" x14ac:dyDescent="0.35">
      <c r="A232" s="2">
        <v>69</v>
      </c>
      <c r="B232" s="2">
        <v>19</v>
      </c>
      <c r="C232" s="3">
        <v>60199.61</v>
      </c>
      <c r="D232" s="25">
        <f t="shared" si="231"/>
        <v>28.942120192307694</v>
      </c>
      <c r="E232" s="16">
        <f t="shared" si="232"/>
        <v>78259.493000000002</v>
      </c>
      <c r="F232" s="18">
        <f t="shared" si="233"/>
        <v>37.624756250000004</v>
      </c>
      <c r="G232" s="20">
        <f t="shared" si="234"/>
        <v>96319.376000000004</v>
      </c>
      <c r="H232" s="31">
        <f t="shared" si="235"/>
        <v>46.307392307692311</v>
      </c>
      <c r="I232" s="2" t="s">
        <v>225</v>
      </c>
      <c r="J232" s="2" t="s">
        <v>39</v>
      </c>
    </row>
    <row r="233" spans="1:10" ht="14.25" customHeight="1" x14ac:dyDescent="0.35">
      <c r="A233" s="2">
        <v>69</v>
      </c>
      <c r="B233" s="2">
        <v>19</v>
      </c>
      <c r="C233" s="3">
        <v>60199.61</v>
      </c>
      <c r="D233" s="25">
        <f t="shared" si="231"/>
        <v>28.942120192307694</v>
      </c>
      <c r="E233" s="16">
        <f t="shared" si="232"/>
        <v>78259.493000000002</v>
      </c>
      <c r="F233" s="18">
        <f t="shared" si="233"/>
        <v>37.624756250000004</v>
      </c>
      <c r="G233" s="20">
        <f t="shared" si="234"/>
        <v>96319.376000000004</v>
      </c>
      <c r="H233" s="31">
        <f t="shared" si="235"/>
        <v>46.307392307692311</v>
      </c>
      <c r="I233" s="2" t="s">
        <v>226</v>
      </c>
      <c r="J233" s="2" t="s">
        <v>184</v>
      </c>
    </row>
    <row r="234" spans="1:10" ht="14.25" customHeight="1" x14ac:dyDescent="0.35">
      <c r="A234" s="2">
        <v>69</v>
      </c>
      <c r="B234" s="2">
        <v>19</v>
      </c>
      <c r="C234" s="3">
        <v>60199.61</v>
      </c>
      <c r="D234" s="25">
        <f t="shared" si="231"/>
        <v>28.942120192307694</v>
      </c>
      <c r="E234" s="16">
        <f t="shared" si="232"/>
        <v>78259.493000000002</v>
      </c>
      <c r="F234" s="18">
        <f t="shared" si="233"/>
        <v>37.624756250000004</v>
      </c>
      <c r="G234" s="20">
        <f t="shared" si="234"/>
        <v>96319.376000000004</v>
      </c>
      <c r="H234" s="31">
        <f t="shared" si="235"/>
        <v>46.307392307692311</v>
      </c>
      <c r="I234" s="2" t="s">
        <v>227</v>
      </c>
      <c r="J234" s="2" t="s">
        <v>65</v>
      </c>
    </row>
    <row r="235" spans="1:10" ht="14.25" customHeight="1" x14ac:dyDescent="0.35">
      <c r="A235" s="2">
        <v>69</v>
      </c>
      <c r="B235" s="2">
        <v>19</v>
      </c>
      <c r="C235" s="3">
        <v>60199.61</v>
      </c>
      <c r="D235" s="25">
        <f t="shared" ref="D235" si="246">SUM(C235/2080)</f>
        <v>28.942120192307694</v>
      </c>
      <c r="E235" s="16">
        <f t="shared" ref="E235" si="247">SUM(C235*130%)</f>
        <v>78259.493000000002</v>
      </c>
      <c r="F235" s="18">
        <f t="shared" ref="F235" si="248">SUM(E235/2080)</f>
        <v>37.624756250000004</v>
      </c>
      <c r="G235" s="20">
        <f t="shared" ref="G235" si="249">SUM(C235*160%)</f>
        <v>96319.376000000004</v>
      </c>
      <c r="H235" s="31">
        <f t="shared" ref="H235" si="250">SUM(G235/2080)</f>
        <v>46.307392307692311</v>
      </c>
      <c r="I235" s="2" t="s">
        <v>219</v>
      </c>
      <c r="J235" s="2" t="s">
        <v>143</v>
      </c>
    </row>
    <row r="236" spans="1:10" ht="14.25" customHeight="1" x14ac:dyDescent="0.35">
      <c r="A236" s="2">
        <v>69</v>
      </c>
      <c r="B236" s="2">
        <v>19</v>
      </c>
      <c r="C236" s="3">
        <v>60199.61</v>
      </c>
      <c r="D236" s="25">
        <f t="shared" si="231"/>
        <v>28.942120192307694</v>
      </c>
      <c r="E236" s="16">
        <f t="shared" si="232"/>
        <v>78259.493000000002</v>
      </c>
      <c r="F236" s="18">
        <f t="shared" si="233"/>
        <v>37.624756250000004</v>
      </c>
      <c r="G236" s="20">
        <f t="shared" si="234"/>
        <v>96319.376000000004</v>
      </c>
      <c r="H236" s="31">
        <f t="shared" si="235"/>
        <v>46.307392307692311</v>
      </c>
      <c r="I236" s="2" t="s">
        <v>228</v>
      </c>
      <c r="J236" s="2" t="s">
        <v>364</v>
      </c>
    </row>
    <row r="237" spans="1:10" ht="14.25" customHeight="1" x14ac:dyDescent="0.35">
      <c r="A237" s="2">
        <v>69</v>
      </c>
      <c r="B237" s="2">
        <v>19</v>
      </c>
      <c r="C237" s="3">
        <v>60199.61</v>
      </c>
      <c r="D237" s="25">
        <f t="shared" si="231"/>
        <v>28.942120192307694</v>
      </c>
      <c r="E237" s="16">
        <f t="shared" si="232"/>
        <v>78259.493000000002</v>
      </c>
      <c r="F237" s="18">
        <f t="shared" si="233"/>
        <v>37.624756250000004</v>
      </c>
      <c r="G237" s="20">
        <f t="shared" si="234"/>
        <v>96319.376000000004</v>
      </c>
      <c r="H237" s="31">
        <f t="shared" si="235"/>
        <v>46.307392307692311</v>
      </c>
      <c r="I237" s="2" t="s">
        <v>229</v>
      </c>
      <c r="J237" s="2" t="s">
        <v>184</v>
      </c>
    </row>
    <row r="238" spans="1:10" ht="14.25" customHeight="1" x14ac:dyDescent="0.35">
      <c r="A238" s="6"/>
      <c r="B238" s="6"/>
      <c r="C238" s="10"/>
      <c r="D238" s="26"/>
      <c r="E238" s="17"/>
      <c r="F238" s="19"/>
      <c r="G238" s="21"/>
      <c r="H238" s="32"/>
      <c r="I238" s="6"/>
      <c r="J238" s="6"/>
    </row>
    <row r="239" spans="1:10" ht="14.25" customHeight="1" x14ac:dyDescent="0.35">
      <c r="A239" s="2">
        <v>70</v>
      </c>
      <c r="B239" s="2">
        <v>20</v>
      </c>
      <c r="C239" s="3">
        <v>63209.66</v>
      </c>
      <c r="D239" s="25">
        <f t="shared" ref="D239:D308" si="251">SUM(C239/2080)</f>
        <v>30.389259615384617</v>
      </c>
      <c r="E239" s="16">
        <f t="shared" ref="E239:E308" si="252">SUM(C239*130%)</f>
        <v>82172.558000000005</v>
      </c>
      <c r="F239" s="18">
        <f t="shared" ref="F239:F308" si="253">SUM(E239/2080)</f>
        <v>39.506037500000005</v>
      </c>
      <c r="G239" s="20">
        <f t="shared" ref="G239:G308" si="254">SUM(C239*160%)</f>
        <v>101135.45600000001</v>
      </c>
      <c r="H239" s="31">
        <f t="shared" ref="H239:H308" si="255">SUM(G239/2080)</f>
        <v>48.622815384615386</v>
      </c>
      <c r="I239" s="2" t="s">
        <v>231</v>
      </c>
      <c r="J239" s="2" t="s">
        <v>358</v>
      </c>
    </row>
    <row r="240" spans="1:10" ht="14.25" customHeight="1" x14ac:dyDescent="0.35">
      <c r="A240" s="2">
        <v>70</v>
      </c>
      <c r="B240" s="2">
        <v>20</v>
      </c>
      <c r="C240" s="3">
        <v>63209.66</v>
      </c>
      <c r="D240" s="25">
        <f t="shared" ref="D240:D241" si="256">SUM(C240/2080)</f>
        <v>30.389259615384617</v>
      </c>
      <c r="E240" s="16">
        <f t="shared" ref="E240:E241" si="257">SUM(C240*130%)</f>
        <v>82172.558000000005</v>
      </c>
      <c r="F240" s="18">
        <f t="shared" ref="F240:F241" si="258">SUM(E240/2080)</f>
        <v>39.506037500000005</v>
      </c>
      <c r="G240" s="20">
        <f t="shared" ref="G240:G241" si="259">SUM(C240*160%)</f>
        <v>101135.45600000001</v>
      </c>
      <c r="H240" s="31">
        <f t="shared" ref="H240:H241" si="260">SUM(G240/2080)</f>
        <v>48.622815384615386</v>
      </c>
      <c r="I240" s="2" t="s">
        <v>232</v>
      </c>
      <c r="J240" s="2" t="s">
        <v>233</v>
      </c>
    </row>
    <row r="241" spans="1:10" ht="14.25" customHeight="1" x14ac:dyDescent="0.35">
      <c r="A241" s="2">
        <v>70</v>
      </c>
      <c r="B241" s="2">
        <v>20</v>
      </c>
      <c r="C241" s="3">
        <v>63209.66</v>
      </c>
      <c r="D241" s="25">
        <f t="shared" si="256"/>
        <v>30.389259615384617</v>
      </c>
      <c r="E241" s="16">
        <f t="shared" si="257"/>
        <v>82172.558000000005</v>
      </c>
      <c r="F241" s="18">
        <f t="shared" si="258"/>
        <v>39.506037500000005</v>
      </c>
      <c r="G241" s="20">
        <f t="shared" si="259"/>
        <v>101135.45600000001</v>
      </c>
      <c r="H241" s="31">
        <f t="shared" si="260"/>
        <v>48.622815384615386</v>
      </c>
      <c r="I241" s="2" t="s">
        <v>234</v>
      </c>
      <c r="J241" s="2" t="s">
        <v>363</v>
      </c>
    </row>
    <row r="242" spans="1:10" ht="14.25" customHeight="1" x14ac:dyDescent="0.35">
      <c r="A242" s="2">
        <v>70</v>
      </c>
      <c r="B242" s="2">
        <v>20</v>
      </c>
      <c r="C242" s="3">
        <v>63209.66</v>
      </c>
      <c r="D242" s="25">
        <f t="shared" ref="D242:D245" si="261">SUM(C242/2080)</f>
        <v>30.389259615384617</v>
      </c>
      <c r="E242" s="16">
        <f t="shared" ref="E242:E245" si="262">SUM(C242*130%)</f>
        <v>82172.558000000005</v>
      </c>
      <c r="F242" s="18">
        <f t="shared" ref="F242:F245" si="263">SUM(E242/2080)</f>
        <v>39.506037500000005</v>
      </c>
      <c r="G242" s="20">
        <f t="shared" ref="G242:G245" si="264">SUM(C242*160%)</f>
        <v>101135.45600000001</v>
      </c>
      <c r="H242" s="31">
        <f t="shared" ref="H242:H245" si="265">SUM(G242/2080)</f>
        <v>48.622815384615386</v>
      </c>
      <c r="I242" s="2" t="s">
        <v>236</v>
      </c>
      <c r="J242" s="2" t="s">
        <v>363</v>
      </c>
    </row>
    <row r="243" spans="1:10" ht="14.25" customHeight="1" x14ac:dyDescent="0.35">
      <c r="A243" s="2">
        <v>70</v>
      </c>
      <c r="B243" s="2">
        <v>20</v>
      </c>
      <c r="C243" s="3">
        <v>63209.66</v>
      </c>
      <c r="D243" s="25">
        <f t="shared" si="261"/>
        <v>30.389259615384617</v>
      </c>
      <c r="E243" s="16">
        <f t="shared" si="262"/>
        <v>82172.558000000005</v>
      </c>
      <c r="F243" s="18">
        <f t="shared" si="263"/>
        <v>39.506037500000005</v>
      </c>
      <c r="G243" s="20">
        <f t="shared" si="264"/>
        <v>101135.45600000001</v>
      </c>
      <c r="H243" s="31">
        <f t="shared" si="265"/>
        <v>48.622815384615386</v>
      </c>
      <c r="I243" s="2" t="s">
        <v>237</v>
      </c>
      <c r="J243" s="2" t="s">
        <v>127</v>
      </c>
    </row>
    <row r="244" spans="1:10" ht="14.25" customHeight="1" x14ac:dyDescent="0.35">
      <c r="A244" s="2">
        <v>70</v>
      </c>
      <c r="B244" s="2">
        <v>20</v>
      </c>
      <c r="C244" s="3">
        <v>63209.66</v>
      </c>
      <c r="D244" s="25">
        <f t="shared" si="261"/>
        <v>30.389259615384617</v>
      </c>
      <c r="E244" s="16">
        <f t="shared" si="262"/>
        <v>82172.558000000005</v>
      </c>
      <c r="F244" s="18">
        <f t="shared" si="263"/>
        <v>39.506037500000005</v>
      </c>
      <c r="G244" s="20">
        <f t="shared" si="264"/>
        <v>101135.45600000001</v>
      </c>
      <c r="H244" s="31">
        <f t="shared" si="265"/>
        <v>48.622815384615386</v>
      </c>
      <c r="I244" s="2" t="s">
        <v>238</v>
      </c>
      <c r="J244" s="2" t="s">
        <v>184</v>
      </c>
    </row>
    <row r="245" spans="1:10" ht="14.25" customHeight="1" x14ac:dyDescent="0.35">
      <c r="A245" s="2">
        <v>70</v>
      </c>
      <c r="B245" s="2">
        <v>20</v>
      </c>
      <c r="C245" s="3">
        <v>63209.66</v>
      </c>
      <c r="D245" s="25">
        <f t="shared" si="261"/>
        <v>30.389259615384617</v>
      </c>
      <c r="E245" s="16">
        <f t="shared" si="262"/>
        <v>82172.558000000005</v>
      </c>
      <c r="F245" s="18">
        <f t="shared" si="263"/>
        <v>39.506037500000005</v>
      </c>
      <c r="G245" s="20">
        <f t="shared" si="264"/>
        <v>101135.45600000001</v>
      </c>
      <c r="H245" s="31">
        <f t="shared" si="265"/>
        <v>48.622815384615386</v>
      </c>
      <c r="I245" s="2" t="s">
        <v>239</v>
      </c>
      <c r="J245" s="2" t="s">
        <v>327</v>
      </c>
    </row>
    <row r="246" spans="1:10" ht="14.25" customHeight="1" x14ac:dyDescent="0.35">
      <c r="A246" s="2">
        <v>70</v>
      </c>
      <c r="B246" s="2">
        <v>20</v>
      </c>
      <c r="C246" s="3">
        <v>63209.66</v>
      </c>
      <c r="D246" s="25">
        <f t="shared" ref="D246:D250" si="266">SUM(C246/2080)</f>
        <v>30.389259615384617</v>
      </c>
      <c r="E246" s="16">
        <f t="shared" ref="E246:E250" si="267">SUM(C246*130%)</f>
        <v>82172.558000000005</v>
      </c>
      <c r="F246" s="18">
        <f t="shared" ref="F246:F250" si="268">SUM(E246/2080)</f>
        <v>39.506037500000005</v>
      </c>
      <c r="G246" s="20">
        <f t="shared" ref="G246:G250" si="269">SUM(C246*160%)</f>
        <v>101135.45600000001</v>
      </c>
      <c r="H246" s="31">
        <f t="shared" ref="H246:H250" si="270">SUM(G246/2080)</f>
        <v>48.622815384615386</v>
      </c>
      <c r="I246" s="2" t="s">
        <v>241</v>
      </c>
      <c r="J246" s="2" t="s">
        <v>363</v>
      </c>
    </row>
    <row r="247" spans="1:10" ht="14.25" customHeight="1" x14ac:dyDescent="0.35">
      <c r="A247" s="2">
        <v>70</v>
      </c>
      <c r="B247" s="2">
        <v>20</v>
      </c>
      <c r="C247" s="3">
        <v>63209.66</v>
      </c>
      <c r="D247" s="25">
        <f t="shared" si="266"/>
        <v>30.389259615384617</v>
      </c>
      <c r="E247" s="16">
        <f t="shared" si="267"/>
        <v>82172.558000000005</v>
      </c>
      <c r="F247" s="18">
        <f t="shared" si="268"/>
        <v>39.506037500000005</v>
      </c>
      <c r="G247" s="20">
        <f t="shared" si="269"/>
        <v>101135.45600000001</v>
      </c>
      <c r="H247" s="31">
        <f t="shared" si="270"/>
        <v>48.622815384615386</v>
      </c>
      <c r="I247" s="2" t="s">
        <v>242</v>
      </c>
      <c r="J247" s="2" t="s">
        <v>363</v>
      </c>
    </row>
    <row r="248" spans="1:10" ht="14.25" customHeight="1" x14ac:dyDescent="0.35">
      <c r="A248" s="2">
        <v>70</v>
      </c>
      <c r="B248" s="2">
        <v>20</v>
      </c>
      <c r="C248" s="3">
        <v>63209.66</v>
      </c>
      <c r="D248" s="25">
        <f t="shared" si="266"/>
        <v>30.389259615384617</v>
      </c>
      <c r="E248" s="16">
        <f t="shared" si="267"/>
        <v>82172.558000000005</v>
      </c>
      <c r="F248" s="18">
        <f t="shared" si="268"/>
        <v>39.506037500000005</v>
      </c>
      <c r="G248" s="20">
        <f t="shared" si="269"/>
        <v>101135.45600000001</v>
      </c>
      <c r="H248" s="31">
        <f t="shared" si="270"/>
        <v>48.622815384615386</v>
      </c>
      <c r="I248" s="2" t="s">
        <v>243</v>
      </c>
      <c r="J248" s="2" t="s">
        <v>73</v>
      </c>
    </row>
    <row r="249" spans="1:10" ht="14.25" customHeight="1" x14ac:dyDescent="0.35">
      <c r="A249" s="2">
        <v>70</v>
      </c>
      <c r="B249" s="2">
        <v>20</v>
      </c>
      <c r="C249" s="3">
        <v>63209.66</v>
      </c>
      <c r="D249" s="25">
        <f t="shared" si="266"/>
        <v>30.389259615384617</v>
      </c>
      <c r="E249" s="16">
        <f t="shared" si="267"/>
        <v>82172.558000000005</v>
      </c>
      <c r="F249" s="18">
        <f t="shared" si="268"/>
        <v>39.506037500000005</v>
      </c>
      <c r="G249" s="20">
        <f t="shared" si="269"/>
        <v>101135.45600000001</v>
      </c>
      <c r="H249" s="31">
        <f t="shared" si="270"/>
        <v>48.622815384615386</v>
      </c>
      <c r="I249" s="2" t="s">
        <v>244</v>
      </c>
      <c r="J249" s="2" t="s">
        <v>364</v>
      </c>
    </row>
    <row r="250" spans="1:10" ht="14.25" customHeight="1" x14ac:dyDescent="0.35">
      <c r="A250" s="2">
        <v>70</v>
      </c>
      <c r="B250" s="2">
        <v>20</v>
      </c>
      <c r="C250" s="3">
        <v>63209.66</v>
      </c>
      <c r="D250" s="25">
        <f t="shared" si="266"/>
        <v>30.389259615384617</v>
      </c>
      <c r="E250" s="16">
        <f t="shared" si="267"/>
        <v>82172.558000000005</v>
      </c>
      <c r="F250" s="18">
        <f t="shared" si="268"/>
        <v>39.506037500000005</v>
      </c>
      <c r="G250" s="20">
        <f t="shared" si="269"/>
        <v>101135.45600000001</v>
      </c>
      <c r="H250" s="31">
        <f t="shared" si="270"/>
        <v>48.622815384615386</v>
      </c>
      <c r="I250" s="33" t="s">
        <v>245</v>
      </c>
      <c r="J250" s="2" t="s">
        <v>363</v>
      </c>
    </row>
    <row r="251" spans="1:10" ht="14.25" customHeight="1" x14ac:dyDescent="0.35">
      <c r="A251" s="2">
        <v>70</v>
      </c>
      <c r="B251" s="2">
        <v>20</v>
      </c>
      <c r="C251" s="3">
        <v>63209.66</v>
      </c>
      <c r="D251" s="25">
        <f t="shared" ref="D251" si="271">SUM(C251/2080)</f>
        <v>30.389259615384617</v>
      </c>
      <c r="E251" s="16">
        <f t="shared" ref="E251" si="272">SUM(C251*130%)</f>
        <v>82172.558000000005</v>
      </c>
      <c r="F251" s="18">
        <f t="shared" ref="F251" si="273">SUM(E251/2080)</f>
        <v>39.506037500000005</v>
      </c>
      <c r="G251" s="20">
        <f t="shared" ref="G251" si="274">SUM(C251*160%)</f>
        <v>101135.45600000001</v>
      </c>
      <c r="H251" s="31">
        <f t="shared" ref="H251" si="275">SUM(G251/2080)</f>
        <v>48.622815384615386</v>
      </c>
      <c r="I251" s="2" t="s">
        <v>246</v>
      </c>
      <c r="J251" s="2" t="s">
        <v>363</v>
      </c>
    </row>
    <row r="252" spans="1:10" ht="14.25" customHeight="1" x14ac:dyDescent="0.35">
      <c r="A252" s="6"/>
      <c r="B252" s="6"/>
      <c r="C252" s="10"/>
      <c r="D252" s="26"/>
      <c r="E252" s="17"/>
      <c r="F252" s="19"/>
      <c r="G252" s="21"/>
      <c r="H252" s="32"/>
      <c r="I252" s="6"/>
      <c r="J252" s="6"/>
    </row>
    <row r="253" spans="1:10" ht="14.25" customHeight="1" x14ac:dyDescent="0.35">
      <c r="A253" s="2">
        <v>71</v>
      </c>
      <c r="B253" s="2">
        <v>21</v>
      </c>
      <c r="C253" s="3">
        <v>66370.149999999994</v>
      </c>
      <c r="D253" s="25">
        <f t="shared" ref="D253" si="276">SUM(C253/2080)</f>
        <v>31.908725961538458</v>
      </c>
      <c r="E253" s="16">
        <f t="shared" ref="E253" si="277">SUM(C253*130%)</f>
        <v>86281.194999999992</v>
      </c>
      <c r="F253" s="18">
        <f t="shared" ref="F253" si="278">SUM(E253/2080)</f>
        <v>41.481343749999994</v>
      </c>
      <c r="G253" s="20">
        <f t="shared" ref="G253" si="279">SUM(C253*160%)</f>
        <v>106192.23999999999</v>
      </c>
      <c r="H253" s="31">
        <f t="shared" ref="H253" si="280">SUM(G253/2080)</f>
        <v>51.053961538461536</v>
      </c>
      <c r="I253" s="2" t="s">
        <v>248</v>
      </c>
      <c r="J253" s="2" t="s">
        <v>363</v>
      </c>
    </row>
    <row r="254" spans="1:10" ht="14.25" customHeight="1" x14ac:dyDescent="0.35">
      <c r="A254" s="2">
        <v>71</v>
      </c>
      <c r="B254" s="2">
        <v>21</v>
      </c>
      <c r="C254" s="3">
        <v>66370.149999999994</v>
      </c>
      <c r="D254" s="25">
        <f t="shared" ref="D254" si="281">SUM(C254/2080)</f>
        <v>31.908725961538458</v>
      </c>
      <c r="E254" s="16">
        <f t="shared" ref="E254" si="282">SUM(C254*130%)</f>
        <v>86281.194999999992</v>
      </c>
      <c r="F254" s="18">
        <f t="shared" ref="F254" si="283">SUM(E254/2080)</f>
        <v>41.481343749999994</v>
      </c>
      <c r="G254" s="20">
        <f t="shared" ref="G254" si="284">SUM(C254*160%)</f>
        <v>106192.23999999999</v>
      </c>
      <c r="H254" s="31">
        <f t="shared" ref="H254" si="285">SUM(G254/2080)</f>
        <v>51.053961538461536</v>
      </c>
      <c r="I254" s="2" t="s">
        <v>249</v>
      </c>
      <c r="J254" s="2" t="s">
        <v>364</v>
      </c>
    </row>
    <row r="255" spans="1:10" ht="14.25" customHeight="1" x14ac:dyDescent="0.35">
      <c r="A255" s="2">
        <v>71</v>
      </c>
      <c r="B255" s="2">
        <v>21</v>
      </c>
      <c r="C255" s="3">
        <v>66370.149999999994</v>
      </c>
      <c r="D255" s="25">
        <f t="shared" ref="D255:D262" si="286">SUM(C255/2080)</f>
        <v>31.908725961538458</v>
      </c>
      <c r="E255" s="16">
        <f t="shared" ref="E255:E262" si="287">SUM(C255*130%)</f>
        <v>86281.194999999992</v>
      </c>
      <c r="F255" s="18">
        <f t="shared" ref="F255:F262" si="288">SUM(E255/2080)</f>
        <v>41.481343749999994</v>
      </c>
      <c r="G255" s="20">
        <f t="shared" ref="G255:G262" si="289">SUM(C255*160%)</f>
        <v>106192.23999999999</v>
      </c>
      <c r="H255" s="31">
        <f t="shared" ref="H255:H262" si="290">SUM(G255/2080)</f>
        <v>51.053961538461536</v>
      </c>
      <c r="I255" s="2" t="s">
        <v>250</v>
      </c>
      <c r="J255" s="2" t="s">
        <v>364</v>
      </c>
    </row>
    <row r="256" spans="1:10" ht="14.25" customHeight="1" x14ac:dyDescent="0.35">
      <c r="A256" s="2">
        <v>71</v>
      </c>
      <c r="B256" s="2">
        <v>21</v>
      </c>
      <c r="C256" s="3">
        <v>66370.149999999994</v>
      </c>
      <c r="D256" s="25">
        <f t="shared" si="286"/>
        <v>31.908725961538458</v>
      </c>
      <c r="E256" s="16">
        <f t="shared" si="287"/>
        <v>86281.194999999992</v>
      </c>
      <c r="F256" s="18">
        <f t="shared" si="288"/>
        <v>41.481343749999994</v>
      </c>
      <c r="G256" s="20">
        <f t="shared" si="289"/>
        <v>106192.23999999999</v>
      </c>
      <c r="H256" s="31">
        <f t="shared" si="290"/>
        <v>51.053961538461536</v>
      </c>
      <c r="I256" s="2" t="s">
        <v>235</v>
      </c>
      <c r="J256" s="2" t="s">
        <v>143</v>
      </c>
    </row>
    <row r="257" spans="1:10" ht="14.25" customHeight="1" x14ac:dyDescent="0.35">
      <c r="A257" s="2">
        <v>71</v>
      </c>
      <c r="B257" s="2">
        <v>21</v>
      </c>
      <c r="C257" s="3">
        <v>66370.149999999994</v>
      </c>
      <c r="D257" s="25">
        <f t="shared" si="286"/>
        <v>31.908725961538458</v>
      </c>
      <c r="E257" s="16">
        <f t="shared" si="287"/>
        <v>86281.194999999992</v>
      </c>
      <c r="F257" s="18">
        <f t="shared" si="288"/>
        <v>41.481343749999994</v>
      </c>
      <c r="G257" s="20">
        <f t="shared" si="289"/>
        <v>106192.23999999999</v>
      </c>
      <c r="H257" s="31">
        <f t="shared" si="290"/>
        <v>51.053961538461536</v>
      </c>
      <c r="I257" s="2" t="s">
        <v>251</v>
      </c>
      <c r="J257" s="2" t="s">
        <v>37</v>
      </c>
    </row>
    <row r="258" spans="1:10" ht="14.25" customHeight="1" x14ac:dyDescent="0.35">
      <c r="A258" s="2">
        <v>71</v>
      </c>
      <c r="B258" s="2">
        <v>21</v>
      </c>
      <c r="C258" s="3">
        <v>66370.149999999994</v>
      </c>
      <c r="D258" s="25">
        <f t="shared" si="286"/>
        <v>31.908725961538458</v>
      </c>
      <c r="E258" s="16">
        <f t="shared" si="287"/>
        <v>86281.194999999992</v>
      </c>
      <c r="F258" s="18">
        <f t="shared" si="288"/>
        <v>41.481343749999994</v>
      </c>
      <c r="G258" s="20">
        <f t="shared" si="289"/>
        <v>106192.23999999999</v>
      </c>
      <c r="H258" s="31">
        <f t="shared" si="290"/>
        <v>51.053961538461536</v>
      </c>
      <c r="I258" s="2" t="s">
        <v>253</v>
      </c>
      <c r="J258" s="2" t="s">
        <v>127</v>
      </c>
    </row>
    <row r="259" spans="1:10" ht="14.25" customHeight="1" x14ac:dyDescent="0.35">
      <c r="A259" s="2">
        <v>71</v>
      </c>
      <c r="B259" s="2">
        <v>21</v>
      </c>
      <c r="C259" s="3">
        <v>66370.149999999994</v>
      </c>
      <c r="D259" s="25">
        <f t="shared" si="286"/>
        <v>31.908725961538458</v>
      </c>
      <c r="E259" s="16">
        <f t="shared" si="287"/>
        <v>86281.194999999992</v>
      </c>
      <c r="F259" s="18">
        <f t="shared" si="288"/>
        <v>41.481343749999994</v>
      </c>
      <c r="G259" s="20">
        <f t="shared" si="289"/>
        <v>106192.23999999999</v>
      </c>
      <c r="H259" s="31">
        <f t="shared" si="290"/>
        <v>51.053961538461536</v>
      </c>
      <c r="I259" s="2" t="s">
        <v>240</v>
      </c>
      <c r="J259" s="2" t="s">
        <v>143</v>
      </c>
    </row>
    <row r="260" spans="1:10" ht="14.25" customHeight="1" x14ac:dyDescent="0.35">
      <c r="A260" s="2">
        <v>71</v>
      </c>
      <c r="B260" s="2">
        <v>21</v>
      </c>
      <c r="C260" s="3">
        <v>66370.149999999994</v>
      </c>
      <c r="D260" s="25">
        <f t="shared" si="286"/>
        <v>31.908725961538458</v>
      </c>
      <c r="E260" s="16">
        <f t="shared" si="287"/>
        <v>86281.194999999992</v>
      </c>
      <c r="F260" s="18">
        <f t="shared" si="288"/>
        <v>41.481343749999994</v>
      </c>
      <c r="G260" s="20">
        <f t="shared" si="289"/>
        <v>106192.23999999999</v>
      </c>
      <c r="H260" s="31">
        <f t="shared" si="290"/>
        <v>51.053961538461536</v>
      </c>
      <c r="I260" s="2" t="s">
        <v>254</v>
      </c>
      <c r="J260" s="2" t="s">
        <v>352</v>
      </c>
    </row>
    <row r="261" spans="1:10" ht="14.25" customHeight="1" x14ac:dyDescent="0.35">
      <c r="A261" s="2">
        <v>71</v>
      </c>
      <c r="B261" s="2">
        <v>21</v>
      </c>
      <c r="C261" s="3">
        <v>66370.149999999994</v>
      </c>
      <c r="D261" s="25">
        <f t="shared" si="286"/>
        <v>31.908725961538458</v>
      </c>
      <c r="E261" s="16">
        <f t="shared" si="287"/>
        <v>86281.194999999992</v>
      </c>
      <c r="F261" s="18">
        <f t="shared" si="288"/>
        <v>41.481343749999994</v>
      </c>
      <c r="G261" s="20">
        <f t="shared" si="289"/>
        <v>106192.23999999999</v>
      </c>
      <c r="H261" s="31">
        <f t="shared" si="290"/>
        <v>51.053961538461536</v>
      </c>
      <c r="I261" s="2" t="s">
        <v>255</v>
      </c>
      <c r="J261" s="2" t="s">
        <v>364</v>
      </c>
    </row>
    <row r="262" spans="1:10" ht="14.25" customHeight="1" x14ac:dyDescent="0.35">
      <c r="A262" s="2">
        <v>71</v>
      </c>
      <c r="B262" s="2">
        <v>21</v>
      </c>
      <c r="C262" s="3">
        <v>66370.149999999994</v>
      </c>
      <c r="D262" s="25">
        <f t="shared" si="286"/>
        <v>31.908725961538458</v>
      </c>
      <c r="E262" s="16">
        <f t="shared" si="287"/>
        <v>86281.194999999992</v>
      </c>
      <c r="F262" s="18">
        <f t="shared" si="288"/>
        <v>41.481343749999994</v>
      </c>
      <c r="G262" s="20">
        <f t="shared" si="289"/>
        <v>106192.23999999999</v>
      </c>
      <c r="H262" s="31">
        <f t="shared" si="290"/>
        <v>51.053961538461536</v>
      </c>
      <c r="I262" s="2" t="s">
        <v>230</v>
      </c>
      <c r="J262" s="2" t="s">
        <v>39</v>
      </c>
    </row>
    <row r="263" spans="1:10" ht="14.25" customHeight="1" x14ac:dyDescent="0.35">
      <c r="A263" s="6"/>
      <c r="B263" s="6"/>
      <c r="C263" s="10"/>
      <c r="D263" s="26"/>
      <c r="E263" s="17"/>
      <c r="F263" s="19"/>
      <c r="G263" s="21"/>
      <c r="H263" s="32"/>
      <c r="I263" s="6"/>
      <c r="J263" s="6"/>
    </row>
    <row r="264" spans="1:10" ht="14.25" customHeight="1" x14ac:dyDescent="0.35">
      <c r="A264" s="2">
        <v>72</v>
      </c>
      <c r="B264" s="2">
        <v>22</v>
      </c>
      <c r="C264" s="3">
        <v>69688.649999999994</v>
      </c>
      <c r="D264" s="25">
        <f t="shared" ref="D264" si="291">SUM(C264/2080)</f>
        <v>33.504158653846154</v>
      </c>
      <c r="E264" s="16">
        <f t="shared" ref="E264" si="292">SUM(C264*130%)</f>
        <v>90595.244999999995</v>
      </c>
      <c r="F264" s="18">
        <f t="shared" ref="F264" si="293">SUM(E264/2080)</f>
        <v>43.555406249999997</v>
      </c>
      <c r="G264" s="20">
        <f t="shared" ref="G264" si="294">SUM(C264*160%)</f>
        <v>111501.84</v>
      </c>
      <c r="H264" s="31">
        <f t="shared" ref="H264" si="295">SUM(G264/2080)</f>
        <v>53.606653846153847</v>
      </c>
      <c r="I264" s="2" t="s">
        <v>220</v>
      </c>
      <c r="J264" s="2" t="s">
        <v>81</v>
      </c>
    </row>
    <row r="265" spans="1:10" ht="14.25" customHeight="1" x14ac:dyDescent="0.35">
      <c r="A265" s="2">
        <v>72</v>
      </c>
      <c r="B265" s="2">
        <v>22</v>
      </c>
      <c r="C265" s="3">
        <v>69688.649999999994</v>
      </c>
      <c r="D265" s="25">
        <f t="shared" si="251"/>
        <v>33.504158653846154</v>
      </c>
      <c r="E265" s="16">
        <f t="shared" si="252"/>
        <v>90595.244999999995</v>
      </c>
      <c r="F265" s="18">
        <f t="shared" si="253"/>
        <v>43.555406249999997</v>
      </c>
      <c r="G265" s="20">
        <f t="shared" si="254"/>
        <v>111501.84</v>
      </c>
      <c r="H265" s="31">
        <f t="shared" si="255"/>
        <v>53.606653846153847</v>
      </c>
      <c r="I265" s="2" t="s">
        <v>256</v>
      </c>
      <c r="J265" s="2" t="s">
        <v>358</v>
      </c>
    </row>
    <row r="266" spans="1:10" ht="14.25" customHeight="1" x14ac:dyDescent="0.35">
      <c r="A266" s="2">
        <v>72</v>
      </c>
      <c r="B266" s="2">
        <v>22</v>
      </c>
      <c r="C266" s="3">
        <v>69688.649999999994</v>
      </c>
      <c r="D266" s="25">
        <f t="shared" ref="D266:D274" si="296">SUM(C266/2080)</f>
        <v>33.504158653846154</v>
      </c>
      <c r="E266" s="16">
        <f t="shared" ref="E266:E274" si="297">SUM(C266*130%)</f>
        <v>90595.244999999995</v>
      </c>
      <c r="F266" s="18">
        <f t="shared" ref="F266:F274" si="298">SUM(E266/2080)</f>
        <v>43.555406249999997</v>
      </c>
      <c r="G266" s="20">
        <f t="shared" ref="G266:G274" si="299">SUM(C266*160%)</f>
        <v>111501.84</v>
      </c>
      <c r="H266" s="31">
        <f t="shared" ref="H266:H274" si="300">SUM(G266/2080)</f>
        <v>53.606653846153847</v>
      </c>
      <c r="I266" s="2" t="s">
        <v>257</v>
      </c>
      <c r="J266" s="2" t="s">
        <v>143</v>
      </c>
    </row>
    <row r="267" spans="1:10" ht="14.25" customHeight="1" x14ac:dyDescent="0.35">
      <c r="A267" s="2">
        <v>72</v>
      </c>
      <c r="B267" s="2">
        <v>22</v>
      </c>
      <c r="C267" s="3">
        <v>69688.649999999994</v>
      </c>
      <c r="D267" s="25">
        <f t="shared" si="296"/>
        <v>33.504158653846154</v>
      </c>
      <c r="E267" s="16">
        <f t="shared" si="297"/>
        <v>90595.244999999995</v>
      </c>
      <c r="F267" s="18">
        <f t="shared" si="298"/>
        <v>43.555406249999997</v>
      </c>
      <c r="G267" s="20">
        <f t="shared" si="299"/>
        <v>111501.84</v>
      </c>
      <c r="H267" s="31">
        <f t="shared" si="300"/>
        <v>53.606653846153847</v>
      </c>
      <c r="I267" s="33" t="s">
        <v>258</v>
      </c>
      <c r="J267" s="2" t="s">
        <v>364</v>
      </c>
    </row>
    <row r="268" spans="1:10" ht="14.25" customHeight="1" x14ac:dyDescent="0.35">
      <c r="A268" s="2">
        <v>72</v>
      </c>
      <c r="B268" s="2">
        <v>22</v>
      </c>
      <c r="C268" s="3">
        <v>69688.649999999994</v>
      </c>
      <c r="D268" s="25">
        <f t="shared" si="296"/>
        <v>33.504158653846154</v>
      </c>
      <c r="E268" s="16">
        <f t="shared" si="297"/>
        <v>90595.244999999995</v>
      </c>
      <c r="F268" s="18">
        <f t="shared" si="298"/>
        <v>43.555406249999997</v>
      </c>
      <c r="G268" s="20">
        <f t="shared" si="299"/>
        <v>111501.84</v>
      </c>
      <c r="H268" s="31">
        <f t="shared" si="300"/>
        <v>53.606653846153847</v>
      </c>
      <c r="I268" s="2" t="s">
        <v>259</v>
      </c>
      <c r="J268" s="2" t="s">
        <v>81</v>
      </c>
    </row>
    <row r="269" spans="1:10" ht="14.25" customHeight="1" x14ac:dyDescent="0.35">
      <c r="A269" s="2">
        <v>72</v>
      </c>
      <c r="B269" s="2">
        <v>22</v>
      </c>
      <c r="C269" s="3">
        <v>69688.649999999994</v>
      </c>
      <c r="D269" s="25">
        <f t="shared" si="296"/>
        <v>33.504158653846154</v>
      </c>
      <c r="E269" s="16">
        <f t="shared" si="297"/>
        <v>90595.244999999995</v>
      </c>
      <c r="F269" s="18">
        <f t="shared" si="298"/>
        <v>43.555406249999997</v>
      </c>
      <c r="G269" s="20">
        <f t="shared" si="299"/>
        <v>111501.84</v>
      </c>
      <c r="H269" s="31">
        <f t="shared" si="300"/>
        <v>53.606653846153847</v>
      </c>
      <c r="I269" s="2" t="s">
        <v>260</v>
      </c>
      <c r="J269" s="2" t="s">
        <v>81</v>
      </c>
    </row>
    <row r="270" spans="1:10" ht="14.25" customHeight="1" x14ac:dyDescent="0.35">
      <c r="A270" s="2">
        <v>72</v>
      </c>
      <c r="B270" s="2">
        <v>22</v>
      </c>
      <c r="C270" s="3">
        <v>69688.649999999994</v>
      </c>
      <c r="D270" s="25">
        <f t="shared" si="296"/>
        <v>33.504158653846154</v>
      </c>
      <c r="E270" s="16">
        <f t="shared" si="297"/>
        <v>90595.244999999995</v>
      </c>
      <c r="F270" s="18">
        <f t="shared" si="298"/>
        <v>43.555406249999997</v>
      </c>
      <c r="G270" s="20">
        <f t="shared" si="299"/>
        <v>111501.84</v>
      </c>
      <c r="H270" s="31">
        <f t="shared" si="300"/>
        <v>53.606653846153847</v>
      </c>
      <c r="I270" s="2" t="s">
        <v>261</v>
      </c>
      <c r="J270" s="2" t="s">
        <v>363</v>
      </c>
    </row>
    <row r="271" spans="1:10" ht="14.25" customHeight="1" x14ac:dyDescent="0.35">
      <c r="A271" s="2">
        <v>72</v>
      </c>
      <c r="B271" s="2">
        <v>22</v>
      </c>
      <c r="C271" s="3">
        <v>69688.649999999994</v>
      </c>
      <c r="D271" s="25">
        <f t="shared" si="296"/>
        <v>33.504158653846154</v>
      </c>
      <c r="E271" s="16">
        <f t="shared" si="297"/>
        <v>90595.244999999995</v>
      </c>
      <c r="F271" s="18">
        <f t="shared" si="298"/>
        <v>43.555406249999997</v>
      </c>
      <c r="G271" s="20">
        <f t="shared" si="299"/>
        <v>111501.84</v>
      </c>
      <c r="H271" s="31">
        <f t="shared" si="300"/>
        <v>53.606653846153847</v>
      </c>
      <c r="I271" s="2" t="s">
        <v>262</v>
      </c>
      <c r="J271" s="2" t="s">
        <v>184</v>
      </c>
    </row>
    <row r="272" spans="1:10" ht="14.25" customHeight="1" x14ac:dyDescent="0.35">
      <c r="A272" s="2">
        <v>72</v>
      </c>
      <c r="B272" s="2">
        <v>22</v>
      </c>
      <c r="C272" s="3">
        <v>69688.649999999994</v>
      </c>
      <c r="D272" s="25">
        <f t="shared" si="296"/>
        <v>33.504158653846154</v>
      </c>
      <c r="E272" s="16">
        <f t="shared" si="297"/>
        <v>90595.244999999995</v>
      </c>
      <c r="F272" s="18">
        <f t="shared" si="298"/>
        <v>43.555406249999997</v>
      </c>
      <c r="G272" s="20">
        <f t="shared" si="299"/>
        <v>111501.84</v>
      </c>
      <c r="H272" s="31">
        <f t="shared" si="300"/>
        <v>53.606653846153847</v>
      </c>
      <c r="I272" s="2" t="s">
        <v>263</v>
      </c>
      <c r="J272" s="2" t="s">
        <v>363</v>
      </c>
    </row>
    <row r="273" spans="1:10" ht="14.25" customHeight="1" x14ac:dyDescent="0.35">
      <c r="A273" s="2">
        <v>72</v>
      </c>
      <c r="B273" s="2">
        <v>22</v>
      </c>
      <c r="C273" s="3">
        <v>69688.649999999994</v>
      </c>
      <c r="D273" s="25">
        <f t="shared" si="296"/>
        <v>33.504158653846154</v>
      </c>
      <c r="E273" s="16">
        <f t="shared" si="297"/>
        <v>90595.244999999995</v>
      </c>
      <c r="F273" s="18">
        <f t="shared" si="298"/>
        <v>43.555406249999997</v>
      </c>
      <c r="G273" s="20">
        <f t="shared" si="299"/>
        <v>111501.84</v>
      </c>
      <c r="H273" s="31">
        <f t="shared" si="300"/>
        <v>53.606653846153847</v>
      </c>
      <c r="I273" s="2" t="s">
        <v>264</v>
      </c>
      <c r="J273" s="2" t="s">
        <v>363</v>
      </c>
    </row>
    <row r="274" spans="1:10" ht="14.25" customHeight="1" x14ac:dyDescent="0.35">
      <c r="A274" s="2">
        <v>72</v>
      </c>
      <c r="B274" s="2">
        <v>22</v>
      </c>
      <c r="C274" s="3">
        <v>69688.649999999994</v>
      </c>
      <c r="D274" s="25">
        <f t="shared" si="296"/>
        <v>33.504158653846154</v>
      </c>
      <c r="E274" s="16">
        <f t="shared" si="297"/>
        <v>90595.244999999995</v>
      </c>
      <c r="F274" s="18">
        <f t="shared" si="298"/>
        <v>43.555406249999997</v>
      </c>
      <c r="G274" s="20">
        <f t="shared" si="299"/>
        <v>111501.84</v>
      </c>
      <c r="H274" s="31">
        <f t="shared" si="300"/>
        <v>53.606653846153847</v>
      </c>
      <c r="I274" s="2" t="s">
        <v>265</v>
      </c>
      <c r="J274" s="2" t="s">
        <v>184</v>
      </c>
    </row>
    <row r="275" spans="1:10" ht="14.25" customHeight="1" x14ac:dyDescent="0.35">
      <c r="A275" s="6"/>
      <c r="B275" s="6"/>
      <c r="C275" s="10"/>
      <c r="D275" s="26"/>
      <c r="E275" s="17"/>
      <c r="F275" s="19"/>
      <c r="G275" s="21"/>
      <c r="H275" s="32"/>
      <c r="I275" s="6"/>
      <c r="J275" s="6"/>
    </row>
    <row r="276" spans="1:10" ht="14.25" customHeight="1" x14ac:dyDescent="0.35">
      <c r="A276" s="2">
        <v>73</v>
      </c>
      <c r="B276" s="2">
        <v>23</v>
      </c>
      <c r="C276" s="3">
        <v>73173.09</v>
      </c>
      <c r="D276" s="25">
        <f t="shared" si="251"/>
        <v>35.179370192307694</v>
      </c>
      <c r="E276" s="16">
        <f t="shared" si="252"/>
        <v>95125.016999999993</v>
      </c>
      <c r="F276" s="18">
        <f t="shared" si="253"/>
        <v>45.733181249999994</v>
      </c>
      <c r="G276" s="20">
        <f t="shared" si="254"/>
        <v>117076.944</v>
      </c>
      <c r="H276" s="31">
        <f t="shared" si="255"/>
        <v>56.286992307692309</v>
      </c>
      <c r="I276" s="2" t="s">
        <v>266</v>
      </c>
      <c r="J276" s="2" t="s">
        <v>22</v>
      </c>
    </row>
    <row r="277" spans="1:10" ht="14.25" customHeight="1" x14ac:dyDescent="0.35">
      <c r="A277" s="2">
        <v>73</v>
      </c>
      <c r="B277" s="2">
        <v>23</v>
      </c>
      <c r="C277" s="3">
        <v>73173.09</v>
      </c>
      <c r="D277" s="25">
        <f t="shared" ref="D277:D285" si="301">SUM(C277/2080)</f>
        <v>35.179370192307694</v>
      </c>
      <c r="E277" s="16">
        <f t="shared" ref="E277:E285" si="302">SUM(C277*130%)</f>
        <v>95125.016999999993</v>
      </c>
      <c r="F277" s="18">
        <f t="shared" ref="F277:F285" si="303">SUM(E277/2080)</f>
        <v>45.733181249999994</v>
      </c>
      <c r="G277" s="20">
        <f t="shared" ref="G277:G285" si="304">SUM(C277*160%)</f>
        <v>117076.944</v>
      </c>
      <c r="H277" s="31">
        <f t="shared" ref="H277:H285" si="305">SUM(G277/2080)</f>
        <v>56.286992307692309</v>
      </c>
      <c r="I277" s="2" t="s">
        <v>271</v>
      </c>
      <c r="J277" s="2" t="s">
        <v>184</v>
      </c>
    </row>
    <row r="278" spans="1:10" ht="14.25" customHeight="1" x14ac:dyDescent="0.35">
      <c r="A278" s="2">
        <v>73</v>
      </c>
      <c r="B278" s="2">
        <v>23</v>
      </c>
      <c r="C278" s="3">
        <v>73173.09</v>
      </c>
      <c r="D278" s="25">
        <f t="shared" si="301"/>
        <v>35.179370192307694</v>
      </c>
      <c r="E278" s="16">
        <f t="shared" si="302"/>
        <v>95125.016999999993</v>
      </c>
      <c r="F278" s="18">
        <f t="shared" si="303"/>
        <v>45.733181249999994</v>
      </c>
      <c r="G278" s="20">
        <f t="shared" si="304"/>
        <v>117076.944</v>
      </c>
      <c r="H278" s="31">
        <f t="shared" si="305"/>
        <v>56.286992307692309</v>
      </c>
      <c r="I278" s="2" t="s">
        <v>267</v>
      </c>
      <c r="J278" s="2" t="s">
        <v>73</v>
      </c>
    </row>
    <row r="279" spans="1:10" ht="14.25" customHeight="1" x14ac:dyDescent="0.35">
      <c r="A279" s="2">
        <v>73</v>
      </c>
      <c r="B279" s="2">
        <v>23</v>
      </c>
      <c r="C279" s="3">
        <v>73173.09</v>
      </c>
      <c r="D279" s="25">
        <f t="shared" si="301"/>
        <v>35.179370192307694</v>
      </c>
      <c r="E279" s="16">
        <f t="shared" si="302"/>
        <v>95125.016999999993</v>
      </c>
      <c r="F279" s="18">
        <f t="shared" si="303"/>
        <v>45.733181249999994</v>
      </c>
      <c r="G279" s="20">
        <f t="shared" si="304"/>
        <v>117076.944</v>
      </c>
      <c r="H279" s="31">
        <f t="shared" si="305"/>
        <v>56.286992307692309</v>
      </c>
      <c r="I279" s="2" t="s">
        <v>354</v>
      </c>
      <c r="J279" s="2" t="s">
        <v>352</v>
      </c>
    </row>
    <row r="280" spans="1:10" ht="14.25" customHeight="1" x14ac:dyDescent="0.35">
      <c r="A280" s="2">
        <v>73</v>
      </c>
      <c r="B280" s="2">
        <v>23</v>
      </c>
      <c r="C280" s="3">
        <v>73173.09</v>
      </c>
      <c r="D280" s="25">
        <f t="shared" ref="D280" si="306">SUM(C280/2080)</f>
        <v>35.179370192307694</v>
      </c>
      <c r="E280" s="16">
        <f t="shared" ref="E280" si="307">SUM(C280*130%)</f>
        <v>95125.016999999993</v>
      </c>
      <c r="F280" s="18">
        <f t="shared" ref="F280" si="308">SUM(E280/2080)</f>
        <v>45.733181249999994</v>
      </c>
      <c r="G280" s="20">
        <f t="shared" ref="G280" si="309">SUM(C280*160%)</f>
        <v>117076.944</v>
      </c>
      <c r="H280" s="31">
        <f t="shared" ref="H280" si="310">SUM(G280/2080)</f>
        <v>56.286992307692309</v>
      </c>
      <c r="I280" s="2" t="s">
        <v>361</v>
      </c>
      <c r="J280" s="2" t="s">
        <v>348</v>
      </c>
    </row>
    <row r="281" spans="1:10" ht="14.25" customHeight="1" x14ac:dyDescent="0.35">
      <c r="A281" s="2">
        <v>73</v>
      </c>
      <c r="B281" s="2">
        <v>23</v>
      </c>
      <c r="C281" s="3">
        <v>73173.09</v>
      </c>
      <c r="D281" s="25">
        <f t="shared" si="301"/>
        <v>35.179370192307694</v>
      </c>
      <c r="E281" s="16">
        <f t="shared" si="302"/>
        <v>95125.016999999993</v>
      </c>
      <c r="F281" s="18">
        <f t="shared" si="303"/>
        <v>45.733181249999994</v>
      </c>
      <c r="G281" s="20">
        <f t="shared" si="304"/>
        <v>117076.944</v>
      </c>
      <c r="H281" s="31">
        <f t="shared" si="305"/>
        <v>56.286992307692309</v>
      </c>
      <c r="I281" s="2" t="s">
        <v>268</v>
      </c>
      <c r="J281" s="2" t="s">
        <v>96</v>
      </c>
    </row>
    <row r="282" spans="1:10" ht="14.25" customHeight="1" x14ac:dyDescent="0.35">
      <c r="A282" s="2">
        <v>73</v>
      </c>
      <c r="B282" s="2">
        <v>23</v>
      </c>
      <c r="C282" s="3">
        <v>73173.09</v>
      </c>
      <c r="D282" s="25">
        <f t="shared" si="301"/>
        <v>35.179370192307694</v>
      </c>
      <c r="E282" s="16">
        <f t="shared" si="302"/>
        <v>95125.016999999993</v>
      </c>
      <c r="F282" s="18">
        <f t="shared" si="303"/>
        <v>45.733181249999994</v>
      </c>
      <c r="G282" s="20">
        <f t="shared" si="304"/>
        <v>117076.944</v>
      </c>
      <c r="H282" s="31">
        <f t="shared" si="305"/>
        <v>56.286992307692309</v>
      </c>
      <c r="I282" s="33" t="s">
        <v>270</v>
      </c>
      <c r="J282" s="2" t="s">
        <v>364</v>
      </c>
    </row>
    <row r="283" spans="1:10" ht="14.25" customHeight="1" x14ac:dyDescent="0.35">
      <c r="A283" s="2">
        <v>73</v>
      </c>
      <c r="B283" s="2">
        <v>23</v>
      </c>
      <c r="C283" s="3">
        <v>73173.09</v>
      </c>
      <c r="D283" s="25">
        <f t="shared" si="301"/>
        <v>35.179370192307694</v>
      </c>
      <c r="E283" s="16">
        <f t="shared" si="302"/>
        <v>95125.016999999993</v>
      </c>
      <c r="F283" s="18">
        <f t="shared" si="303"/>
        <v>45.733181249999994</v>
      </c>
      <c r="G283" s="20">
        <f t="shared" si="304"/>
        <v>117076.944</v>
      </c>
      <c r="H283" s="31">
        <f t="shared" si="305"/>
        <v>56.286992307692309</v>
      </c>
      <c r="I283" s="2" t="s">
        <v>272</v>
      </c>
      <c r="J283" s="2" t="s">
        <v>184</v>
      </c>
    </row>
    <row r="284" spans="1:10" ht="14.25" customHeight="1" x14ac:dyDescent="0.35">
      <c r="A284" s="2">
        <v>73</v>
      </c>
      <c r="B284" s="2">
        <v>23</v>
      </c>
      <c r="C284" s="3">
        <v>73173.09</v>
      </c>
      <c r="D284" s="25">
        <f t="shared" si="301"/>
        <v>35.179370192307694</v>
      </c>
      <c r="E284" s="16">
        <f t="shared" si="302"/>
        <v>95125.016999999993</v>
      </c>
      <c r="F284" s="18">
        <f t="shared" si="303"/>
        <v>45.733181249999994</v>
      </c>
      <c r="G284" s="20">
        <f t="shared" si="304"/>
        <v>117076.944</v>
      </c>
      <c r="H284" s="31">
        <f t="shared" si="305"/>
        <v>56.286992307692309</v>
      </c>
      <c r="I284" s="33" t="s">
        <v>338</v>
      </c>
      <c r="J284" s="2" t="s">
        <v>363</v>
      </c>
    </row>
    <row r="285" spans="1:10" ht="14.25" customHeight="1" x14ac:dyDescent="0.35">
      <c r="A285" s="2">
        <v>73</v>
      </c>
      <c r="B285" s="2">
        <v>23</v>
      </c>
      <c r="C285" s="3">
        <v>73173.09</v>
      </c>
      <c r="D285" s="25">
        <f t="shared" si="301"/>
        <v>35.179370192307694</v>
      </c>
      <c r="E285" s="16">
        <f t="shared" si="302"/>
        <v>95125.016999999993</v>
      </c>
      <c r="F285" s="18">
        <f t="shared" si="303"/>
        <v>45.733181249999994</v>
      </c>
      <c r="G285" s="20">
        <f t="shared" si="304"/>
        <v>117076.944</v>
      </c>
      <c r="H285" s="31">
        <f t="shared" si="305"/>
        <v>56.286992307692309</v>
      </c>
      <c r="I285" s="2" t="s">
        <v>273</v>
      </c>
      <c r="J285" s="2" t="s">
        <v>363</v>
      </c>
    </row>
    <row r="286" spans="1:10" ht="14.25" customHeight="1" x14ac:dyDescent="0.35">
      <c r="A286" s="2">
        <v>73</v>
      </c>
      <c r="B286" s="2">
        <v>23</v>
      </c>
      <c r="C286" s="3">
        <v>73173.09</v>
      </c>
      <c r="D286" s="25">
        <f t="shared" ref="D286:D288" si="311">SUM(C286/2080)</f>
        <v>35.179370192307694</v>
      </c>
      <c r="E286" s="16">
        <f t="shared" ref="E286:E288" si="312">SUM(C286*130%)</f>
        <v>95125.016999999993</v>
      </c>
      <c r="F286" s="18">
        <f t="shared" ref="F286:F288" si="313">SUM(E286/2080)</f>
        <v>45.733181249999994</v>
      </c>
      <c r="G286" s="20">
        <f t="shared" ref="G286:G288" si="314">SUM(C286*160%)</f>
        <v>117076.944</v>
      </c>
      <c r="H286" s="31">
        <f t="shared" ref="H286:H288" si="315">SUM(G286/2080)</f>
        <v>56.286992307692309</v>
      </c>
      <c r="I286" s="2" t="s">
        <v>274</v>
      </c>
      <c r="J286" s="2" t="s">
        <v>96</v>
      </c>
    </row>
    <row r="287" spans="1:10" ht="14.25" customHeight="1" x14ac:dyDescent="0.35">
      <c r="A287" s="2">
        <v>73</v>
      </c>
      <c r="B287" s="2">
        <v>23</v>
      </c>
      <c r="C287" s="3">
        <v>73173.09</v>
      </c>
      <c r="D287" s="25">
        <f t="shared" si="311"/>
        <v>35.179370192307694</v>
      </c>
      <c r="E287" s="16">
        <f t="shared" si="312"/>
        <v>95125.016999999993</v>
      </c>
      <c r="F287" s="18">
        <f t="shared" si="313"/>
        <v>45.733181249999994</v>
      </c>
      <c r="G287" s="20">
        <f t="shared" si="314"/>
        <v>117076.944</v>
      </c>
      <c r="H287" s="31">
        <f t="shared" si="315"/>
        <v>56.286992307692309</v>
      </c>
      <c r="I287" s="2" t="s">
        <v>275</v>
      </c>
      <c r="J287" s="2" t="s">
        <v>364</v>
      </c>
    </row>
    <row r="288" spans="1:10" ht="14.25" customHeight="1" x14ac:dyDescent="0.35">
      <c r="A288" s="2">
        <v>73</v>
      </c>
      <c r="B288" s="2">
        <v>23</v>
      </c>
      <c r="C288" s="3">
        <v>73173.09</v>
      </c>
      <c r="D288" s="25">
        <f t="shared" si="311"/>
        <v>35.179370192307694</v>
      </c>
      <c r="E288" s="16">
        <f t="shared" si="312"/>
        <v>95125.016999999993</v>
      </c>
      <c r="F288" s="18">
        <f t="shared" si="313"/>
        <v>45.733181249999994</v>
      </c>
      <c r="G288" s="20">
        <f t="shared" si="314"/>
        <v>117076.944</v>
      </c>
      <c r="H288" s="31">
        <f t="shared" si="315"/>
        <v>56.286992307692309</v>
      </c>
      <c r="I288" s="33" t="s">
        <v>340</v>
      </c>
      <c r="J288" s="2" t="s">
        <v>103</v>
      </c>
    </row>
    <row r="289" spans="1:10" ht="14.25" customHeight="1" x14ac:dyDescent="0.35">
      <c r="A289" s="6"/>
      <c r="B289" s="6"/>
      <c r="C289" s="10"/>
      <c r="D289" s="26"/>
      <c r="E289" s="17"/>
      <c r="F289" s="19"/>
      <c r="G289" s="21"/>
      <c r="H289" s="32"/>
      <c r="I289" s="6"/>
      <c r="J289" s="6"/>
    </row>
    <row r="290" spans="1:10" ht="14.25" customHeight="1" x14ac:dyDescent="0.35">
      <c r="A290" s="2">
        <v>74</v>
      </c>
      <c r="B290" s="2">
        <v>24</v>
      </c>
      <c r="C290" s="3">
        <v>76831.740000000005</v>
      </c>
      <c r="D290" s="25">
        <f t="shared" si="251"/>
        <v>36.938336538461542</v>
      </c>
      <c r="E290" s="16">
        <f t="shared" si="252"/>
        <v>99881.262000000017</v>
      </c>
      <c r="F290" s="18">
        <f t="shared" si="253"/>
        <v>48.019837500000008</v>
      </c>
      <c r="G290" s="20">
        <f t="shared" si="254"/>
        <v>122930.78400000001</v>
      </c>
      <c r="H290" s="31">
        <f t="shared" si="255"/>
        <v>59.101338461538468</v>
      </c>
      <c r="I290" s="2" t="s">
        <v>276</v>
      </c>
      <c r="J290" s="2" t="s">
        <v>358</v>
      </c>
    </row>
    <row r="291" spans="1:10" ht="14.25" customHeight="1" x14ac:dyDescent="0.35">
      <c r="A291" s="2">
        <v>74</v>
      </c>
      <c r="B291" s="2">
        <v>24</v>
      </c>
      <c r="C291" s="3">
        <v>76831.740000000005</v>
      </c>
      <c r="D291" s="25">
        <f t="shared" ref="D291:D299" si="316">SUM(C291/2080)</f>
        <v>36.938336538461542</v>
      </c>
      <c r="E291" s="16">
        <f t="shared" ref="E291:E299" si="317">SUM(C291*130%)</f>
        <v>99881.262000000017</v>
      </c>
      <c r="F291" s="18">
        <f t="shared" ref="F291:F299" si="318">SUM(E291/2080)</f>
        <v>48.019837500000008</v>
      </c>
      <c r="G291" s="20">
        <f t="shared" ref="G291:G299" si="319">SUM(C291*160%)</f>
        <v>122930.78400000001</v>
      </c>
      <c r="H291" s="31">
        <f t="shared" ref="H291:H299" si="320">SUM(G291/2080)</f>
        <v>59.101338461538468</v>
      </c>
      <c r="I291" s="2" t="s">
        <v>277</v>
      </c>
      <c r="J291" s="2" t="s">
        <v>108</v>
      </c>
    </row>
    <row r="292" spans="1:10" ht="14.25" customHeight="1" x14ac:dyDescent="0.35">
      <c r="A292" s="2">
        <v>73</v>
      </c>
      <c r="B292" s="2">
        <v>24</v>
      </c>
      <c r="C292" s="3">
        <v>76831.740000000005</v>
      </c>
      <c r="D292" s="25">
        <f t="shared" ref="D292" si="321">SUM(C292/2080)</f>
        <v>36.938336538461542</v>
      </c>
      <c r="E292" s="16">
        <f t="shared" ref="E292" si="322">SUM(C292*130%)</f>
        <v>99881.262000000017</v>
      </c>
      <c r="F292" s="18">
        <f t="shared" ref="F292" si="323">SUM(E292/2080)</f>
        <v>48.019837500000008</v>
      </c>
      <c r="G292" s="20">
        <f t="shared" ref="G292" si="324">SUM(C292*160%)</f>
        <v>122930.78400000001</v>
      </c>
      <c r="H292" s="31">
        <f t="shared" ref="H292" si="325">SUM(G292/2080)</f>
        <v>59.101338461538468</v>
      </c>
      <c r="I292" s="2" t="s">
        <v>269</v>
      </c>
      <c r="J292" s="2" t="s">
        <v>143</v>
      </c>
    </row>
    <row r="293" spans="1:10" ht="14.25" customHeight="1" x14ac:dyDescent="0.35">
      <c r="A293" s="2">
        <v>74</v>
      </c>
      <c r="B293" s="2">
        <v>24</v>
      </c>
      <c r="C293" s="3">
        <v>76831.740000000005</v>
      </c>
      <c r="D293" s="25">
        <f t="shared" si="316"/>
        <v>36.938336538461542</v>
      </c>
      <c r="E293" s="16">
        <f t="shared" si="317"/>
        <v>99881.262000000017</v>
      </c>
      <c r="F293" s="18">
        <f t="shared" si="318"/>
        <v>48.019837500000008</v>
      </c>
      <c r="G293" s="20">
        <f t="shared" si="319"/>
        <v>122930.78400000001</v>
      </c>
      <c r="H293" s="31">
        <f t="shared" si="320"/>
        <v>59.101338461538468</v>
      </c>
      <c r="I293" s="2" t="s">
        <v>326</v>
      </c>
      <c r="J293" s="2" t="s">
        <v>364</v>
      </c>
    </row>
    <row r="294" spans="1:10" ht="14.25" customHeight="1" x14ac:dyDescent="0.35">
      <c r="A294" s="2">
        <v>74</v>
      </c>
      <c r="B294" s="2">
        <v>24</v>
      </c>
      <c r="C294" s="3">
        <v>76831.740000000005</v>
      </c>
      <c r="D294" s="25">
        <f t="shared" si="316"/>
        <v>36.938336538461542</v>
      </c>
      <c r="E294" s="16">
        <f t="shared" si="317"/>
        <v>99881.262000000017</v>
      </c>
      <c r="F294" s="18">
        <f t="shared" si="318"/>
        <v>48.019837500000008</v>
      </c>
      <c r="G294" s="20">
        <f t="shared" si="319"/>
        <v>122930.78400000001</v>
      </c>
      <c r="H294" s="31">
        <f t="shared" si="320"/>
        <v>59.101338461538468</v>
      </c>
      <c r="I294" s="2" t="s">
        <v>278</v>
      </c>
      <c r="J294" s="2" t="s">
        <v>115</v>
      </c>
    </row>
    <row r="295" spans="1:10" ht="14.25" customHeight="1" x14ac:dyDescent="0.35">
      <c r="A295" s="2">
        <v>74</v>
      </c>
      <c r="B295" s="2">
        <v>24</v>
      </c>
      <c r="C295" s="3">
        <v>76831.740000000005</v>
      </c>
      <c r="D295" s="25">
        <f t="shared" si="316"/>
        <v>36.938336538461542</v>
      </c>
      <c r="E295" s="16">
        <f t="shared" si="317"/>
        <v>99881.262000000017</v>
      </c>
      <c r="F295" s="18">
        <f t="shared" si="318"/>
        <v>48.019837500000008</v>
      </c>
      <c r="G295" s="20">
        <f t="shared" si="319"/>
        <v>122930.78400000001</v>
      </c>
      <c r="H295" s="31">
        <f t="shared" si="320"/>
        <v>59.101338461538468</v>
      </c>
      <c r="I295" s="2" t="s">
        <v>252</v>
      </c>
      <c r="J295" s="2" t="s">
        <v>184</v>
      </c>
    </row>
    <row r="296" spans="1:10" ht="14.25" customHeight="1" x14ac:dyDescent="0.35">
      <c r="A296" s="2">
        <v>74</v>
      </c>
      <c r="B296" s="2">
        <v>24</v>
      </c>
      <c r="C296" s="3">
        <v>76831.740000000005</v>
      </c>
      <c r="D296" s="25">
        <f t="shared" si="316"/>
        <v>36.938336538461542</v>
      </c>
      <c r="E296" s="16">
        <f t="shared" si="317"/>
        <v>99881.262000000017</v>
      </c>
      <c r="F296" s="18">
        <f t="shared" si="318"/>
        <v>48.019837500000008</v>
      </c>
      <c r="G296" s="20">
        <f t="shared" si="319"/>
        <v>122930.78400000001</v>
      </c>
      <c r="H296" s="31">
        <f t="shared" si="320"/>
        <v>59.101338461538468</v>
      </c>
      <c r="I296" s="2" t="s">
        <v>279</v>
      </c>
      <c r="J296" s="2" t="s">
        <v>364</v>
      </c>
    </row>
    <row r="297" spans="1:10" ht="14.25" customHeight="1" x14ac:dyDescent="0.35">
      <c r="A297" s="2">
        <v>74</v>
      </c>
      <c r="B297" s="2">
        <v>24</v>
      </c>
      <c r="C297" s="3">
        <v>76831.740000000005</v>
      </c>
      <c r="D297" s="25">
        <f t="shared" si="316"/>
        <v>36.938336538461542</v>
      </c>
      <c r="E297" s="16">
        <f t="shared" si="317"/>
        <v>99881.262000000017</v>
      </c>
      <c r="F297" s="18">
        <f t="shared" si="318"/>
        <v>48.019837500000008</v>
      </c>
      <c r="G297" s="20">
        <f t="shared" si="319"/>
        <v>122930.78400000001</v>
      </c>
      <c r="H297" s="31">
        <f t="shared" si="320"/>
        <v>59.101338461538468</v>
      </c>
      <c r="I297" s="2" t="s">
        <v>280</v>
      </c>
      <c r="J297" s="2" t="s">
        <v>363</v>
      </c>
    </row>
    <row r="298" spans="1:10" ht="14.25" customHeight="1" x14ac:dyDescent="0.35">
      <c r="A298" s="2">
        <v>74</v>
      </c>
      <c r="B298" s="2">
        <v>24</v>
      </c>
      <c r="C298" s="3">
        <v>76831.740000000005</v>
      </c>
      <c r="D298" s="25">
        <f t="shared" si="316"/>
        <v>36.938336538461542</v>
      </c>
      <c r="E298" s="16">
        <f t="shared" si="317"/>
        <v>99881.262000000017</v>
      </c>
      <c r="F298" s="18">
        <f t="shared" si="318"/>
        <v>48.019837500000008</v>
      </c>
      <c r="G298" s="20">
        <f t="shared" si="319"/>
        <v>122930.78400000001</v>
      </c>
      <c r="H298" s="31">
        <f t="shared" si="320"/>
        <v>59.101338461538468</v>
      </c>
      <c r="I298" s="2" t="s">
        <v>65</v>
      </c>
      <c r="J298" s="2" t="s">
        <v>65</v>
      </c>
    </row>
    <row r="299" spans="1:10" ht="14.25" customHeight="1" x14ac:dyDescent="0.35">
      <c r="A299" s="2">
        <v>74</v>
      </c>
      <c r="B299" s="2">
        <v>24</v>
      </c>
      <c r="C299" s="3">
        <v>76831.740000000005</v>
      </c>
      <c r="D299" s="25">
        <f t="shared" si="316"/>
        <v>36.938336538461542</v>
      </c>
      <c r="E299" s="16">
        <f t="shared" si="317"/>
        <v>99881.262000000017</v>
      </c>
      <c r="F299" s="18">
        <f t="shared" si="318"/>
        <v>48.019837500000008</v>
      </c>
      <c r="G299" s="20">
        <f t="shared" si="319"/>
        <v>122930.78400000001</v>
      </c>
      <c r="H299" s="31">
        <f t="shared" si="320"/>
        <v>59.101338461538468</v>
      </c>
      <c r="I299" s="2" t="s">
        <v>281</v>
      </c>
      <c r="J299" s="2" t="s">
        <v>364</v>
      </c>
    </row>
    <row r="300" spans="1:10" ht="14.25" customHeight="1" x14ac:dyDescent="0.35">
      <c r="A300" s="6"/>
      <c r="B300" s="6"/>
      <c r="C300" s="10"/>
      <c r="D300" s="26"/>
      <c r="E300" s="17"/>
      <c r="F300" s="19"/>
      <c r="G300" s="21"/>
      <c r="H300" s="32"/>
      <c r="I300" s="6"/>
      <c r="J300" s="6"/>
    </row>
    <row r="301" spans="1:10" ht="14.25" customHeight="1" x14ac:dyDescent="0.35">
      <c r="A301" s="2">
        <v>75</v>
      </c>
      <c r="B301" s="2">
        <v>25</v>
      </c>
      <c r="C301" s="3">
        <v>80673.33</v>
      </c>
      <c r="D301" s="25">
        <f t="shared" ref="D301:D306" si="326">SUM(C301/2080)</f>
        <v>38.785254807692311</v>
      </c>
      <c r="E301" s="16">
        <f t="shared" ref="E301:E306" si="327">SUM(C301*130%)</f>
        <v>104875.32900000001</v>
      </c>
      <c r="F301" s="18">
        <f t="shared" ref="F301:F306" si="328">SUM(E301/2080)</f>
        <v>50.420831250000006</v>
      </c>
      <c r="G301" s="20">
        <f t="shared" ref="G301:G306" si="329">SUM(C301*160%)</f>
        <v>129077.32800000001</v>
      </c>
      <c r="H301" s="31">
        <f t="shared" ref="H301:H306" si="330">SUM(G301/2080)</f>
        <v>62.056407692307694</v>
      </c>
      <c r="I301" s="2" t="s">
        <v>284</v>
      </c>
      <c r="J301" s="2" t="s">
        <v>127</v>
      </c>
    </row>
    <row r="302" spans="1:10" ht="14.25" customHeight="1" x14ac:dyDescent="0.35">
      <c r="A302" s="2">
        <v>75</v>
      </c>
      <c r="B302" s="2">
        <v>25</v>
      </c>
      <c r="C302" s="3">
        <v>80673.33</v>
      </c>
      <c r="D302" s="25">
        <f t="shared" si="326"/>
        <v>38.785254807692311</v>
      </c>
      <c r="E302" s="16">
        <f t="shared" si="327"/>
        <v>104875.32900000001</v>
      </c>
      <c r="F302" s="18">
        <f t="shared" si="328"/>
        <v>50.420831250000006</v>
      </c>
      <c r="G302" s="20">
        <f t="shared" si="329"/>
        <v>129077.32800000001</v>
      </c>
      <c r="H302" s="31">
        <f t="shared" si="330"/>
        <v>62.056407692307694</v>
      </c>
      <c r="I302" s="2" t="s">
        <v>355</v>
      </c>
      <c r="J302" s="2" t="s">
        <v>344</v>
      </c>
    </row>
    <row r="303" spans="1:10" ht="14.25" customHeight="1" x14ac:dyDescent="0.35">
      <c r="A303" s="2">
        <v>75</v>
      </c>
      <c r="B303" s="2">
        <v>25</v>
      </c>
      <c r="C303" s="3">
        <v>80673.33</v>
      </c>
      <c r="D303" s="25">
        <f t="shared" si="326"/>
        <v>38.785254807692311</v>
      </c>
      <c r="E303" s="16">
        <f t="shared" si="327"/>
        <v>104875.32900000001</v>
      </c>
      <c r="F303" s="18">
        <f t="shared" si="328"/>
        <v>50.420831250000006</v>
      </c>
      <c r="G303" s="20">
        <f t="shared" si="329"/>
        <v>129077.32800000001</v>
      </c>
      <c r="H303" s="31">
        <f t="shared" si="330"/>
        <v>62.056407692307694</v>
      </c>
      <c r="I303" s="2" t="s">
        <v>247</v>
      </c>
      <c r="J303" s="2" t="s">
        <v>115</v>
      </c>
    </row>
    <row r="304" spans="1:10" ht="14.25" customHeight="1" x14ac:dyDescent="0.35">
      <c r="A304" s="2">
        <v>75</v>
      </c>
      <c r="B304" s="2">
        <v>25</v>
      </c>
      <c r="C304" s="3">
        <v>80673.33</v>
      </c>
      <c r="D304" s="25">
        <f t="shared" si="326"/>
        <v>38.785254807692311</v>
      </c>
      <c r="E304" s="16">
        <f t="shared" si="327"/>
        <v>104875.32900000001</v>
      </c>
      <c r="F304" s="18">
        <f t="shared" si="328"/>
        <v>50.420831250000006</v>
      </c>
      <c r="G304" s="20">
        <f t="shared" si="329"/>
        <v>129077.32800000001</v>
      </c>
      <c r="H304" s="31">
        <f t="shared" si="330"/>
        <v>62.056407692307694</v>
      </c>
      <c r="I304" s="2" t="s">
        <v>286</v>
      </c>
      <c r="J304" s="2" t="s">
        <v>81</v>
      </c>
    </row>
    <row r="305" spans="1:10" ht="14.25" customHeight="1" x14ac:dyDescent="0.35">
      <c r="A305" s="2">
        <v>75</v>
      </c>
      <c r="B305" s="2">
        <v>25</v>
      </c>
      <c r="C305" s="3">
        <v>80673.33</v>
      </c>
      <c r="D305" s="25">
        <f t="shared" si="326"/>
        <v>38.785254807692311</v>
      </c>
      <c r="E305" s="16">
        <f t="shared" si="327"/>
        <v>104875.32900000001</v>
      </c>
      <c r="F305" s="18">
        <f t="shared" si="328"/>
        <v>50.420831250000006</v>
      </c>
      <c r="G305" s="20">
        <f t="shared" si="329"/>
        <v>129077.32800000001</v>
      </c>
      <c r="H305" s="31">
        <f t="shared" si="330"/>
        <v>62.056407692307694</v>
      </c>
      <c r="I305" s="2" t="s">
        <v>287</v>
      </c>
      <c r="J305" s="2" t="s">
        <v>363</v>
      </c>
    </row>
    <row r="306" spans="1:10" ht="14.25" customHeight="1" x14ac:dyDescent="0.35">
      <c r="A306" s="2">
        <v>75</v>
      </c>
      <c r="B306" s="2">
        <v>25</v>
      </c>
      <c r="C306" s="3">
        <v>80673.33</v>
      </c>
      <c r="D306" s="25">
        <f t="shared" si="326"/>
        <v>38.785254807692311</v>
      </c>
      <c r="E306" s="16">
        <f t="shared" si="327"/>
        <v>104875.32900000001</v>
      </c>
      <c r="F306" s="18">
        <f t="shared" si="328"/>
        <v>50.420831250000006</v>
      </c>
      <c r="G306" s="20">
        <f t="shared" si="329"/>
        <v>129077.32800000001</v>
      </c>
      <c r="H306" s="31">
        <f t="shared" si="330"/>
        <v>62.056407692307694</v>
      </c>
      <c r="I306" s="2" t="s">
        <v>288</v>
      </c>
      <c r="J306" s="2" t="s">
        <v>47</v>
      </c>
    </row>
    <row r="307" spans="1:10" ht="14.25" customHeight="1" x14ac:dyDescent="0.35">
      <c r="A307" s="6"/>
      <c r="B307" s="6"/>
      <c r="C307" s="10"/>
      <c r="D307" s="26"/>
      <c r="E307" s="17"/>
      <c r="F307" s="19"/>
      <c r="G307" s="21"/>
      <c r="H307" s="32"/>
      <c r="I307" s="6"/>
      <c r="J307" s="6"/>
    </row>
    <row r="308" spans="1:10" ht="14.25" customHeight="1" x14ac:dyDescent="0.35">
      <c r="A308" s="2">
        <v>76</v>
      </c>
      <c r="B308" s="2">
        <v>26</v>
      </c>
      <c r="C308" s="3">
        <v>84706.99</v>
      </c>
      <c r="D308" s="25">
        <f t="shared" si="251"/>
        <v>40.724514423076926</v>
      </c>
      <c r="E308" s="16">
        <f t="shared" si="252"/>
        <v>110119.08700000001</v>
      </c>
      <c r="F308" s="18">
        <f t="shared" si="253"/>
        <v>52.941868750000005</v>
      </c>
      <c r="G308" s="20">
        <f t="shared" si="254"/>
        <v>135531.18400000001</v>
      </c>
      <c r="H308" s="31">
        <f t="shared" si="255"/>
        <v>65.159223076923084</v>
      </c>
      <c r="I308" s="2" t="s">
        <v>290</v>
      </c>
      <c r="J308" s="2" t="s">
        <v>58</v>
      </c>
    </row>
    <row r="309" spans="1:10" ht="14.25" customHeight="1" x14ac:dyDescent="0.35">
      <c r="A309" s="2">
        <v>76</v>
      </c>
      <c r="B309" s="2">
        <v>26</v>
      </c>
      <c r="C309" s="3">
        <v>84706.99</v>
      </c>
      <c r="D309" s="25">
        <f t="shared" ref="D309:D317" si="331">SUM(C309/2080)</f>
        <v>40.724514423076926</v>
      </c>
      <c r="E309" s="16">
        <f t="shared" ref="E309:E317" si="332">SUM(C309*130%)</f>
        <v>110119.08700000001</v>
      </c>
      <c r="F309" s="18">
        <f t="shared" ref="F309:F317" si="333">SUM(E309/2080)</f>
        <v>52.941868750000005</v>
      </c>
      <c r="G309" s="20">
        <f t="shared" ref="G309:G317" si="334">SUM(C309*160%)</f>
        <v>135531.18400000001</v>
      </c>
      <c r="H309" s="31">
        <f t="shared" ref="H309:H317" si="335">SUM(G309/2080)</f>
        <v>65.159223076923084</v>
      </c>
      <c r="I309" s="2" t="s">
        <v>292</v>
      </c>
      <c r="J309" s="2" t="s">
        <v>293</v>
      </c>
    </row>
    <row r="310" spans="1:10" ht="14.25" customHeight="1" x14ac:dyDescent="0.35">
      <c r="A310" s="2">
        <v>76</v>
      </c>
      <c r="B310" s="2">
        <v>26</v>
      </c>
      <c r="C310" s="3">
        <v>84706.99</v>
      </c>
      <c r="D310" s="25">
        <f t="shared" si="331"/>
        <v>40.724514423076926</v>
      </c>
      <c r="E310" s="16">
        <f t="shared" si="332"/>
        <v>110119.08700000001</v>
      </c>
      <c r="F310" s="18">
        <f t="shared" si="333"/>
        <v>52.941868750000005</v>
      </c>
      <c r="G310" s="20">
        <f t="shared" si="334"/>
        <v>135531.18400000001</v>
      </c>
      <c r="H310" s="31">
        <f t="shared" si="335"/>
        <v>65.159223076923084</v>
      </c>
      <c r="I310" s="2" t="s">
        <v>285</v>
      </c>
      <c r="J310" s="2" t="s">
        <v>184</v>
      </c>
    </row>
    <row r="311" spans="1:10" ht="14.25" customHeight="1" x14ac:dyDescent="0.35">
      <c r="A311" s="2">
        <v>76</v>
      </c>
      <c r="B311" s="2">
        <v>26</v>
      </c>
      <c r="C311" s="3">
        <v>84706.99</v>
      </c>
      <c r="D311" s="25">
        <f t="shared" si="331"/>
        <v>40.724514423076926</v>
      </c>
      <c r="E311" s="16">
        <f t="shared" si="332"/>
        <v>110119.08700000001</v>
      </c>
      <c r="F311" s="18">
        <f t="shared" si="333"/>
        <v>52.941868750000005</v>
      </c>
      <c r="G311" s="20">
        <f t="shared" si="334"/>
        <v>135531.18400000001</v>
      </c>
      <c r="H311" s="31">
        <f t="shared" si="335"/>
        <v>65.159223076923084</v>
      </c>
      <c r="I311" s="2" t="s">
        <v>294</v>
      </c>
      <c r="J311" s="2" t="s">
        <v>108</v>
      </c>
    </row>
    <row r="312" spans="1:10" ht="14.25" customHeight="1" x14ac:dyDescent="0.35">
      <c r="A312" s="2">
        <v>76</v>
      </c>
      <c r="B312" s="2">
        <v>26</v>
      </c>
      <c r="C312" s="3">
        <v>84706.99</v>
      </c>
      <c r="D312" s="25">
        <f t="shared" si="331"/>
        <v>40.724514423076926</v>
      </c>
      <c r="E312" s="16">
        <f t="shared" si="332"/>
        <v>110119.08700000001</v>
      </c>
      <c r="F312" s="18">
        <f t="shared" si="333"/>
        <v>52.941868750000005</v>
      </c>
      <c r="G312" s="20">
        <f t="shared" si="334"/>
        <v>135531.18400000001</v>
      </c>
      <c r="H312" s="31">
        <f t="shared" si="335"/>
        <v>65.159223076923084</v>
      </c>
      <c r="I312" s="2" t="s">
        <v>295</v>
      </c>
      <c r="J312" s="2" t="s">
        <v>130</v>
      </c>
    </row>
    <row r="313" spans="1:10" ht="14.25" customHeight="1" x14ac:dyDescent="0.35">
      <c r="A313" s="2">
        <v>76</v>
      </c>
      <c r="B313" s="2">
        <v>26</v>
      </c>
      <c r="C313" s="3">
        <v>84706.99</v>
      </c>
      <c r="D313" s="25">
        <f t="shared" si="331"/>
        <v>40.724514423076926</v>
      </c>
      <c r="E313" s="16">
        <f t="shared" si="332"/>
        <v>110119.08700000001</v>
      </c>
      <c r="F313" s="18">
        <f t="shared" si="333"/>
        <v>52.941868750000005</v>
      </c>
      <c r="G313" s="20">
        <f t="shared" si="334"/>
        <v>135531.18400000001</v>
      </c>
      <c r="H313" s="31">
        <f t="shared" si="335"/>
        <v>65.159223076923084</v>
      </c>
      <c r="I313" s="2" t="s">
        <v>356</v>
      </c>
      <c r="J313" s="2" t="s">
        <v>108</v>
      </c>
    </row>
    <row r="314" spans="1:10" ht="14.25" customHeight="1" x14ac:dyDescent="0.35">
      <c r="A314" s="2">
        <v>76</v>
      </c>
      <c r="B314" s="2">
        <v>26</v>
      </c>
      <c r="C314" s="3">
        <v>84706.99</v>
      </c>
      <c r="D314" s="25">
        <f t="shared" si="331"/>
        <v>40.724514423076926</v>
      </c>
      <c r="E314" s="16">
        <f t="shared" si="332"/>
        <v>110119.08700000001</v>
      </c>
      <c r="F314" s="18">
        <f t="shared" si="333"/>
        <v>52.941868750000005</v>
      </c>
      <c r="G314" s="20">
        <f t="shared" si="334"/>
        <v>135531.18400000001</v>
      </c>
      <c r="H314" s="31">
        <f t="shared" si="335"/>
        <v>65.159223076923084</v>
      </c>
      <c r="I314" s="2" t="s">
        <v>297</v>
      </c>
      <c r="J314" s="2" t="s">
        <v>363</v>
      </c>
    </row>
    <row r="315" spans="1:10" ht="14.25" customHeight="1" x14ac:dyDescent="0.35">
      <c r="A315" s="2">
        <v>76</v>
      </c>
      <c r="B315" s="2">
        <v>26</v>
      </c>
      <c r="C315" s="3">
        <v>84706.99</v>
      </c>
      <c r="D315" s="25">
        <f t="shared" si="331"/>
        <v>40.724514423076926</v>
      </c>
      <c r="E315" s="16">
        <f t="shared" si="332"/>
        <v>110119.08700000001</v>
      </c>
      <c r="F315" s="18">
        <f t="shared" si="333"/>
        <v>52.941868750000005</v>
      </c>
      <c r="G315" s="20">
        <f t="shared" si="334"/>
        <v>135531.18400000001</v>
      </c>
      <c r="H315" s="31">
        <f t="shared" si="335"/>
        <v>65.159223076923084</v>
      </c>
      <c r="I315" s="2" t="s">
        <v>298</v>
      </c>
      <c r="J315" s="2" t="s">
        <v>108</v>
      </c>
    </row>
    <row r="316" spans="1:10" ht="14.25" customHeight="1" x14ac:dyDescent="0.35">
      <c r="A316" s="2">
        <v>76</v>
      </c>
      <c r="B316" s="2">
        <v>26</v>
      </c>
      <c r="C316" s="3">
        <v>84706.99</v>
      </c>
      <c r="D316" s="25">
        <f t="shared" ref="D316" si="336">SUM(C316/2080)</f>
        <v>40.724514423076926</v>
      </c>
      <c r="E316" s="16">
        <f t="shared" ref="E316" si="337">SUM(C316*130%)</f>
        <v>110119.08700000001</v>
      </c>
      <c r="F316" s="18">
        <f t="shared" ref="F316" si="338">SUM(E316/2080)</f>
        <v>52.941868750000005</v>
      </c>
      <c r="G316" s="20">
        <f t="shared" ref="G316" si="339">SUM(C316*160%)</f>
        <v>135531.18400000001</v>
      </c>
      <c r="H316" s="31">
        <f t="shared" ref="H316" si="340">SUM(G316/2080)</f>
        <v>65.159223076923084</v>
      </c>
      <c r="I316" s="2" t="s">
        <v>289</v>
      </c>
      <c r="J316" s="2" t="s">
        <v>22</v>
      </c>
    </row>
    <row r="317" spans="1:10" ht="14.25" customHeight="1" x14ac:dyDescent="0.35">
      <c r="A317" s="2">
        <v>76</v>
      </c>
      <c r="B317" s="2">
        <v>26</v>
      </c>
      <c r="C317" s="3">
        <v>84706.99</v>
      </c>
      <c r="D317" s="25">
        <f t="shared" si="331"/>
        <v>40.724514423076926</v>
      </c>
      <c r="E317" s="16">
        <f t="shared" si="332"/>
        <v>110119.08700000001</v>
      </c>
      <c r="F317" s="18">
        <f t="shared" si="333"/>
        <v>52.941868750000005</v>
      </c>
      <c r="G317" s="20">
        <f t="shared" si="334"/>
        <v>135531.18400000001</v>
      </c>
      <c r="H317" s="31">
        <f t="shared" si="335"/>
        <v>65.159223076923084</v>
      </c>
      <c r="I317" s="35" t="s">
        <v>299</v>
      </c>
      <c r="J317" s="2" t="s">
        <v>300</v>
      </c>
    </row>
    <row r="318" spans="1:10" ht="14.25" customHeight="1" x14ac:dyDescent="0.35">
      <c r="A318" s="6"/>
      <c r="B318" s="6"/>
      <c r="C318" s="10"/>
      <c r="D318" s="26"/>
      <c r="E318" s="17"/>
      <c r="F318" s="19"/>
      <c r="G318" s="21"/>
      <c r="H318" s="32"/>
      <c r="I318" s="6"/>
      <c r="J318" s="6"/>
    </row>
    <row r="319" spans="1:10" ht="14.25" customHeight="1" x14ac:dyDescent="0.35">
      <c r="A319" s="2">
        <v>77</v>
      </c>
      <c r="B319" s="2">
        <v>27</v>
      </c>
      <c r="C319" s="3">
        <v>88942.34</v>
      </c>
      <c r="D319" s="25">
        <f t="shared" ref="D319:D360" si="341">SUM(C319/2080)</f>
        <v>42.760740384615382</v>
      </c>
      <c r="E319" s="16">
        <f t="shared" ref="E319:E360" si="342">SUM(C319*130%)</f>
        <v>115625.042</v>
      </c>
      <c r="F319" s="18">
        <f t="shared" ref="F319:F360" si="343">SUM(E319/2080)</f>
        <v>55.588962500000001</v>
      </c>
      <c r="G319" s="20">
        <f t="shared" ref="G319:G360" si="344">SUM(C319*160%)</f>
        <v>142307.74400000001</v>
      </c>
      <c r="H319" s="31">
        <f t="shared" ref="H319:H360" si="345">SUM(G319/2080)</f>
        <v>68.417184615384613</v>
      </c>
      <c r="I319" s="2" t="s">
        <v>301</v>
      </c>
      <c r="J319" s="2" t="s">
        <v>96</v>
      </c>
    </row>
    <row r="320" spans="1:10" ht="14.25" customHeight="1" x14ac:dyDescent="0.35">
      <c r="A320" s="2">
        <v>77</v>
      </c>
      <c r="B320" s="2">
        <v>27</v>
      </c>
      <c r="C320" s="3">
        <v>88942.34</v>
      </c>
      <c r="D320" s="25">
        <f t="shared" ref="D320:D321" si="346">SUM(C320/2080)</f>
        <v>42.760740384615382</v>
      </c>
      <c r="E320" s="16">
        <f t="shared" ref="E320:E321" si="347">SUM(C320*130%)</f>
        <v>115625.042</v>
      </c>
      <c r="F320" s="18">
        <f t="shared" ref="F320:F321" si="348">SUM(E320/2080)</f>
        <v>55.588962500000001</v>
      </c>
      <c r="G320" s="20">
        <f t="shared" ref="G320:G321" si="349">SUM(C320*160%)</f>
        <v>142307.74400000001</v>
      </c>
      <c r="H320" s="31">
        <f t="shared" ref="H320:H321" si="350">SUM(G320/2080)</f>
        <v>68.417184615384613</v>
      </c>
      <c r="I320" s="2" t="s">
        <v>302</v>
      </c>
      <c r="J320" s="2" t="s">
        <v>327</v>
      </c>
    </row>
    <row r="321" spans="1:10" ht="14.25" customHeight="1" x14ac:dyDescent="0.35">
      <c r="A321" s="2">
        <v>77</v>
      </c>
      <c r="B321" s="2">
        <v>27</v>
      </c>
      <c r="C321" s="3">
        <v>88942.34</v>
      </c>
      <c r="D321" s="25">
        <f t="shared" si="346"/>
        <v>42.760740384615382</v>
      </c>
      <c r="E321" s="16">
        <f t="shared" si="347"/>
        <v>115625.042</v>
      </c>
      <c r="F321" s="18">
        <f t="shared" si="348"/>
        <v>55.588962500000001</v>
      </c>
      <c r="G321" s="20">
        <f t="shared" si="349"/>
        <v>142307.74400000001</v>
      </c>
      <c r="H321" s="31">
        <f t="shared" si="350"/>
        <v>68.417184615384613</v>
      </c>
      <c r="I321" s="2" t="s">
        <v>303</v>
      </c>
      <c r="J321" s="2" t="s">
        <v>364</v>
      </c>
    </row>
    <row r="322" spans="1:10" ht="14.25" customHeight="1" x14ac:dyDescent="0.35">
      <c r="A322" s="6"/>
      <c r="B322" s="6"/>
      <c r="C322" s="10"/>
      <c r="D322" s="26"/>
      <c r="E322" s="17"/>
      <c r="F322" s="19"/>
      <c r="G322" s="21"/>
      <c r="H322" s="32"/>
      <c r="I322" s="6"/>
      <c r="J322" s="6"/>
    </row>
    <row r="323" spans="1:10" ht="14.25" customHeight="1" x14ac:dyDescent="0.35">
      <c r="A323" s="2">
        <v>78</v>
      </c>
      <c r="B323" s="2">
        <v>28</v>
      </c>
      <c r="C323" s="3">
        <v>93389.46</v>
      </c>
      <c r="D323" s="25">
        <f t="shared" ref="D323" si="351">SUM(C323/2080)</f>
        <v>44.898778846153846</v>
      </c>
      <c r="E323" s="16">
        <f t="shared" ref="E323" si="352">SUM(C323*130%)</f>
        <v>121406.29800000001</v>
      </c>
      <c r="F323" s="18">
        <f t="shared" ref="F323" si="353">SUM(E323/2080)</f>
        <v>58.368412500000005</v>
      </c>
      <c r="G323" s="20">
        <f t="shared" ref="G323" si="354">SUM(C323*160%)</f>
        <v>149423.13600000003</v>
      </c>
      <c r="H323" s="31">
        <f t="shared" ref="H323" si="355">SUM(G323/2080)</f>
        <v>71.838046153846165</v>
      </c>
      <c r="I323" s="2" t="s">
        <v>282</v>
      </c>
      <c r="J323" s="2" t="s">
        <v>283</v>
      </c>
    </row>
    <row r="324" spans="1:10" ht="14.25" customHeight="1" x14ac:dyDescent="0.35">
      <c r="A324" s="2">
        <v>78</v>
      </c>
      <c r="B324" s="2">
        <v>28</v>
      </c>
      <c r="C324" s="3">
        <v>93389.46</v>
      </c>
      <c r="D324" s="25">
        <f t="shared" ref="D324" si="356">SUM(C324/2080)</f>
        <v>44.898778846153846</v>
      </c>
      <c r="E324" s="16">
        <f t="shared" ref="E324" si="357">SUM(C324*130%)</f>
        <v>121406.29800000001</v>
      </c>
      <c r="F324" s="18">
        <f t="shared" ref="F324" si="358">SUM(E324/2080)</f>
        <v>58.368412500000005</v>
      </c>
      <c r="G324" s="20">
        <f t="shared" ref="G324" si="359">SUM(C324*160%)</f>
        <v>149423.13600000003</v>
      </c>
      <c r="H324" s="31">
        <f t="shared" ref="H324" si="360">SUM(G324/2080)</f>
        <v>71.838046153846165</v>
      </c>
      <c r="I324" s="2" t="s">
        <v>291</v>
      </c>
      <c r="J324" s="2" t="s">
        <v>358</v>
      </c>
    </row>
    <row r="325" spans="1:10" ht="14.25" customHeight="1" x14ac:dyDescent="0.35">
      <c r="A325" s="2">
        <v>78</v>
      </c>
      <c r="B325" s="2">
        <v>28</v>
      </c>
      <c r="C325" s="3">
        <v>93389.46</v>
      </c>
      <c r="D325" s="25">
        <f t="shared" ref="D325:D327" si="361">SUM(C325/2080)</f>
        <v>44.898778846153846</v>
      </c>
      <c r="E325" s="16">
        <f t="shared" ref="E325:E327" si="362">SUM(C325*130%)</f>
        <v>121406.29800000001</v>
      </c>
      <c r="F325" s="18">
        <f t="shared" ref="F325:F327" si="363">SUM(E325/2080)</f>
        <v>58.368412500000005</v>
      </c>
      <c r="G325" s="20">
        <f t="shared" ref="G325:G327" si="364">SUM(C325*160%)</f>
        <v>149423.13600000003</v>
      </c>
      <c r="H325" s="31">
        <f t="shared" ref="H325:H327" si="365">SUM(G325/2080)</f>
        <v>71.838046153846165</v>
      </c>
      <c r="I325" s="2" t="s">
        <v>342</v>
      </c>
      <c r="J325" s="2" t="s">
        <v>108</v>
      </c>
    </row>
    <row r="326" spans="1:10" ht="14.25" customHeight="1" x14ac:dyDescent="0.35">
      <c r="A326" s="2">
        <v>78</v>
      </c>
      <c r="B326" s="2">
        <v>28</v>
      </c>
      <c r="C326" s="3">
        <v>93389.46</v>
      </c>
      <c r="D326" s="25">
        <f t="shared" si="361"/>
        <v>44.898778846153846</v>
      </c>
      <c r="E326" s="16">
        <f t="shared" si="362"/>
        <v>121406.29800000001</v>
      </c>
      <c r="F326" s="18">
        <f t="shared" si="363"/>
        <v>58.368412500000005</v>
      </c>
      <c r="G326" s="20">
        <f t="shared" si="364"/>
        <v>149423.13600000003</v>
      </c>
      <c r="H326" s="31">
        <f t="shared" si="365"/>
        <v>71.838046153846165</v>
      </c>
      <c r="I326" s="2" t="s">
        <v>345</v>
      </c>
      <c r="J326" s="2" t="s">
        <v>346</v>
      </c>
    </row>
    <row r="327" spans="1:10" ht="14.25" customHeight="1" x14ac:dyDescent="0.35">
      <c r="A327" s="2">
        <v>78</v>
      </c>
      <c r="B327" s="2">
        <v>28</v>
      </c>
      <c r="C327" s="3">
        <v>93389.46</v>
      </c>
      <c r="D327" s="25">
        <f t="shared" si="361"/>
        <v>44.898778846153846</v>
      </c>
      <c r="E327" s="16">
        <f t="shared" si="362"/>
        <v>121406.29800000001</v>
      </c>
      <c r="F327" s="18">
        <f t="shared" si="363"/>
        <v>58.368412500000005</v>
      </c>
      <c r="G327" s="20">
        <f t="shared" si="364"/>
        <v>149423.13600000003</v>
      </c>
      <c r="H327" s="31">
        <f t="shared" si="365"/>
        <v>71.838046153846165</v>
      </c>
      <c r="I327" s="2" t="s">
        <v>296</v>
      </c>
      <c r="J327" s="2" t="s">
        <v>115</v>
      </c>
    </row>
    <row r="328" spans="1:10" ht="14.25" customHeight="1" x14ac:dyDescent="0.35">
      <c r="A328" s="6"/>
      <c r="B328" s="6"/>
      <c r="C328" s="10"/>
      <c r="D328" s="26"/>
      <c r="E328" s="17"/>
      <c r="F328" s="19"/>
      <c r="G328" s="21"/>
      <c r="H328" s="32"/>
      <c r="I328" s="6"/>
      <c r="J328" s="6"/>
    </row>
    <row r="329" spans="1:10" ht="14.25" customHeight="1" x14ac:dyDescent="0.35">
      <c r="A329" s="2">
        <v>79</v>
      </c>
      <c r="B329" s="2">
        <v>29</v>
      </c>
      <c r="C329" s="3">
        <v>98058.93</v>
      </c>
      <c r="D329" s="25">
        <f t="shared" ref="D329" si="366">SUM(C329/2080)</f>
        <v>47.143716346153845</v>
      </c>
      <c r="E329" s="16">
        <f t="shared" ref="E329" si="367">SUM(C329*130%)</f>
        <v>127476.609</v>
      </c>
      <c r="F329" s="18">
        <f t="shared" ref="F329" si="368">SUM(E329/2080)</f>
        <v>61.286831249999999</v>
      </c>
      <c r="G329" s="20">
        <f t="shared" ref="G329" si="369">SUM(C329*160%)</f>
        <v>156894.288</v>
      </c>
      <c r="H329" s="31">
        <f t="shared" ref="H329" si="370">SUM(G329/2080)</f>
        <v>75.42994615384616</v>
      </c>
      <c r="I329" s="2" t="s">
        <v>305</v>
      </c>
      <c r="J329" s="2" t="s">
        <v>364</v>
      </c>
    </row>
    <row r="330" spans="1:10" ht="14.25" customHeight="1" x14ac:dyDescent="0.35">
      <c r="A330" s="2">
        <v>79</v>
      </c>
      <c r="B330" s="2">
        <v>29</v>
      </c>
      <c r="C330" s="3">
        <v>98058.93</v>
      </c>
      <c r="D330" s="25">
        <f t="shared" ref="D330:D331" si="371">SUM(C330/2080)</f>
        <v>47.143716346153845</v>
      </c>
      <c r="E330" s="16">
        <f t="shared" ref="E330:E331" si="372">SUM(C330*130%)</f>
        <v>127476.609</v>
      </c>
      <c r="F330" s="18">
        <f t="shared" ref="F330:F331" si="373">SUM(E330/2080)</f>
        <v>61.286831249999999</v>
      </c>
      <c r="G330" s="20">
        <f t="shared" ref="G330:G331" si="374">SUM(C330*160%)</f>
        <v>156894.288</v>
      </c>
      <c r="H330" s="31">
        <f t="shared" ref="H330:H331" si="375">SUM(G330/2080)</f>
        <v>75.42994615384616</v>
      </c>
      <c r="I330" s="2" t="s">
        <v>306</v>
      </c>
      <c r="J330" s="2" t="s">
        <v>363</v>
      </c>
    </row>
    <row r="331" spans="1:10" ht="14.25" customHeight="1" x14ac:dyDescent="0.35">
      <c r="A331" s="2">
        <v>79</v>
      </c>
      <c r="B331" s="2">
        <v>29</v>
      </c>
      <c r="C331" s="3">
        <v>98058.93</v>
      </c>
      <c r="D331" s="25">
        <f t="shared" si="371"/>
        <v>47.143716346153845</v>
      </c>
      <c r="E331" s="16">
        <f t="shared" si="372"/>
        <v>127476.609</v>
      </c>
      <c r="F331" s="18">
        <f t="shared" si="373"/>
        <v>61.286831249999999</v>
      </c>
      <c r="G331" s="20">
        <f t="shared" si="374"/>
        <v>156894.288</v>
      </c>
      <c r="H331" s="31">
        <f t="shared" si="375"/>
        <v>75.42994615384616</v>
      </c>
      <c r="I331" s="2" t="s">
        <v>307</v>
      </c>
      <c r="J331" s="2" t="s">
        <v>364</v>
      </c>
    </row>
    <row r="332" spans="1:10" ht="14.25" customHeight="1" x14ac:dyDescent="0.35">
      <c r="A332" s="6"/>
      <c r="B332" s="6"/>
      <c r="C332" s="10"/>
      <c r="D332" s="26"/>
      <c r="E332" s="17"/>
      <c r="F332" s="19"/>
      <c r="G332" s="21"/>
      <c r="H332" s="32"/>
      <c r="I332" s="6"/>
      <c r="J332" s="6"/>
    </row>
    <row r="333" spans="1:10" ht="14.25" customHeight="1" x14ac:dyDescent="0.35">
      <c r="A333" s="2">
        <v>80</v>
      </c>
      <c r="B333" s="2">
        <v>30</v>
      </c>
      <c r="C333" s="3">
        <v>102961.88</v>
      </c>
      <c r="D333" s="25">
        <f t="shared" ref="D333" si="376">SUM(C333/2080)</f>
        <v>49.500903846153847</v>
      </c>
      <c r="E333" s="16">
        <f t="shared" ref="E333" si="377">SUM(C333*130%)</f>
        <v>133850.44400000002</v>
      </c>
      <c r="F333" s="18">
        <f t="shared" ref="F333" si="378">SUM(E333/2080)</f>
        <v>64.351175000000012</v>
      </c>
      <c r="G333" s="20">
        <f t="shared" ref="G333" si="379">SUM(C333*160%)</f>
        <v>164739.00800000003</v>
      </c>
      <c r="H333" s="31">
        <f t="shared" ref="H333" si="380">SUM(G333/2080)</f>
        <v>79.201446153846163</v>
      </c>
      <c r="I333" s="2" t="s">
        <v>308</v>
      </c>
      <c r="J333" s="2" t="s">
        <v>143</v>
      </c>
    </row>
    <row r="334" spans="1:10" ht="14.25" customHeight="1" x14ac:dyDescent="0.35">
      <c r="A334" s="6"/>
      <c r="B334" s="6"/>
      <c r="C334" s="10"/>
      <c r="D334" s="26"/>
      <c r="E334" s="17"/>
      <c r="F334" s="19"/>
      <c r="G334" s="21"/>
      <c r="H334" s="32"/>
      <c r="I334" s="6"/>
      <c r="J334" s="6"/>
    </row>
    <row r="335" spans="1:10" ht="14.25" customHeight="1" x14ac:dyDescent="0.35">
      <c r="A335" s="2">
        <v>81</v>
      </c>
      <c r="B335" s="2">
        <v>31</v>
      </c>
      <c r="C335" s="3">
        <v>108109.94</v>
      </c>
      <c r="D335" s="25">
        <f t="shared" ref="D335" si="381">SUM(C335/2080)</f>
        <v>51.975932692307694</v>
      </c>
      <c r="E335" s="16">
        <f t="shared" ref="E335" si="382">SUM(C335*130%)</f>
        <v>140542.92200000002</v>
      </c>
      <c r="F335" s="18">
        <f t="shared" ref="F335" si="383">SUM(E335/2080)</f>
        <v>67.568712500000004</v>
      </c>
      <c r="G335" s="20">
        <f t="shared" ref="G335" si="384">SUM(C335*160%)</f>
        <v>172975.90400000001</v>
      </c>
      <c r="H335" s="31">
        <f t="shared" ref="H335" si="385">SUM(G335/2080)</f>
        <v>83.161492307692313</v>
      </c>
      <c r="I335" s="2" t="s">
        <v>309</v>
      </c>
      <c r="J335" s="2" t="s">
        <v>81</v>
      </c>
    </row>
    <row r="336" spans="1:10" ht="14.25" customHeight="1" x14ac:dyDescent="0.35">
      <c r="A336" s="2">
        <v>81</v>
      </c>
      <c r="B336" s="2">
        <v>31</v>
      </c>
      <c r="C336" s="3">
        <v>108109.94</v>
      </c>
      <c r="D336" s="25">
        <f t="shared" si="341"/>
        <v>51.975932692307694</v>
      </c>
      <c r="E336" s="16">
        <f t="shared" si="342"/>
        <v>140542.92200000002</v>
      </c>
      <c r="F336" s="18">
        <f t="shared" si="343"/>
        <v>67.568712500000004</v>
      </c>
      <c r="G336" s="20">
        <f t="shared" si="344"/>
        <v>172975.90400000001</v>
      </c>
      <c r="H336" s="31">
        <f t="shared" si="345"/>
        <v>83.161492307692313</v>
      </c>
      <c r="I336" s="2" t="s">
        <v>310</v>
      </c>
      <c r="J336" s="2" t="s">
        <v>363</v>
      </c>
    </row>
    <row r="337" spans="1:10" ht="14.25" customHeight="1" x14ac:dyDescent="0.35">
      <c r="A337" s="6"/>
      <c r="B337" s="6"/>
      <c r="C337" s="10"/>
      <c r="D337" s="26"/>
      <c r="E337" s="17"/>
      <c r="F337" s="19"/>
      <c r="G337" s="21"/>
      <c r="H337" s="32"/>
      <c r="I337" s="6"/>
      <c r="J337" s="6"/>
    </row>
    <row r="338" spans="1:10" ht="14.25" customHeight="1" x14ac:dyDescent="0.35">
      <c r="A338" s="2">
        <v>82</v>
      </c>
      <c r="B338" s="2">
        <v>32</v>
      </c>
      <c r="C338" s="3">
        <v>113515.47</v>
      </c>
      <c r="D338" s="25">
        <f t="shared" si="341"/>
        <v>54.574745192307695</v>
      </c>
      <c r="E338" s="16">
        <f t="shared" si="342"/>
        <v>147570.111</v>
      </c>
      <c r="F338" s="18">
        <f t="shared" si="343"/>
        <v>70.947168750000003</v>
      </c>
      <c r="G338" s="20">
        <f t="shared" si="344"/>
        <v>181624.75200000001</v>
      </c>
      <c r="H338" s="31">
        <f t="shared" si="345"/>
        <v>87.319592307692318</v>
      </c>
      <c r="I338" s="2" t="s">
        <v>311</v>
      </c>
      <c r="J338" s="2" t="s">
        <v>364</v>
      </c>
    </row>
    <row r="339" spans="1:10" ht="14.25" customHeight="1" x14ac:dyDescent="0.35">
      <c r="A339" s="2">
        <v>82</v>
      </c>
      <c r="B339" s="2">
        <v>32</v>
      </c>
      <c r="C339" s="3">
        <v>113515.47</v>
      </c>
      <c r="D339" s="25">
        <f t="shared" ref="D339:D340" si="386">SUM(C339/2080)</f>
        <v>54.574745192307695</v>
      </c>
      <c r="E339" s="16">
        <f t="shared" ref="E339:E340" si="387">SUM(C339*130%)</f>
        <v>147570.111</v>
      </c>
      <c r="F339" s="18">
        <f t="shared" ref="F339:F340" si="388">SUM(E339/2080)</f>
        <v>70.947168750000003</v>
      </c>
      <c r="G339" s="20">
        <f t="shared" ref="G339:G340" si="389">SUM(C339*160%)</f>
        <v>181624.75200000001</v>
      </c>
      <c r="H339" s="31">
        <f t="shared" ref="H339:H340" si="390">SUM(G339/2080)</f>
        <v>87.319592307692318</v>
      </c>
      <c r="I339" s="2" t="s">
        <v>313</v>
      </c>
      <c r="J339" s="2" t="s">
        <v>363</v>
      </c>
    </row>
    <row r="340" spans="1:10" ht="14.25" customHeight="1" x14ac:dyDescent="0.35">
      <c r="A340" s="2">
        <v>82</v>
      </c>
      <c r="B340" s="2">
        <v>32</v>
      </c>
      <c r="C340" s="3">
        <v>113515.47</v>
      </c>
      <c r="D340" s="25">
        <f t="shared" si="386"/>
        <v>54.574745192307695</v>
      </c>
      <c r="E340" s="16">
        <f t="shared" si="387"/>
        <v>147570.111</v>
      </c>
      <c r="F340" s="18">
        <f t="shared" si="388"/>
        <v>70.947168750000003</v>
      </c>
      <c r="G340" s="20">
        <f t="shared" si="389"/>
        <v>181624.75200000001</v>
      </c>
      <c r="H340" s="31">
        <f t="shared" si="390"/>
        <v>87.319592307692318</v>
      </c>
      <c r="I340" s="2" t="s">
        <v>314</v>
      </c>
      <c r="J340" s="2" t="s">
        <v>364</v>
      </c>
    </row>
    <row r="341" spans="1:10" ht="14.25" customHeight="1" x14ac:dyDescent="0.35">
      <c r="A341" s="6"/>
      <c r="B341" s="6"/>
      <c r="C341" s="10"/>
      <c r="D341" s="26"/>
      <c r="E341" s="17"/>
      <c r="F341" s="19"/>
      <c r="G341" s="21"/>
      <c r="H341" s="32"/>
      <c r="I341" s="6"/>
      <c r="J341" s="6"/>
    </row>
    <row r="342" spans="1:10" ht="14.25" customHeight="1" x14ac:dyDescent="0.35">
      <c r="A342" s="2">
        <v>83</v>
      </c>
      <c r="B342" s="2">
        <v>33</v>
      </c>
      <c r="C342" s="3">
        <v>119191.25</v>
      </c>
      <c r="D342" s="25">
        <f>SUM(C342/2080)</f>
        <v>57.30348557692308</v>
      </c>
      <c r="E342" s="16">
        <f>SUM(C342*130%)</f>
        <v>154948.625</v>
      </c>
      <c r="F342" s="18">
        <f>SUM(E342/2080)</f>
        <v>74.494531249999994</v>
      </c>
      <c r="G342" s="20">
        <f>SUM(C342*160%)</f>
        <v>190706</v>
      </c>
      <c r="H342" s="31">
        <f>SUM(G342/2080)</f>
        <v>91.685576923076923</v>
      </c>
      <c r="I342" s="2" t="s">
        <v>334</v>
      </c>
      <c r="J342" s="2" t="s">
        <v>335</v>
      </c>
    </row>
    <row r="343" spans="1:10" ht="14.25" customHeight="1" x14ac:dyDescent="0.35">
      <c r="A343" s="2">
        <v>83</v>
      </c>
      <c r="B343" s="2">
        <v>33</v>
      </c>
      <c r="C343" s="3">
        <v>119191.25</v>
      </c>
      <c r="D343" s="25">
        <f>SUM(C343/2080)</f>
        <v>57.30348557692308</v>
      </c>
      <c r="E343" s="16">
        <f>SUM(C343*130%)</f>
        <v>154948.625</v>
      </c>
      <c r="F343" s="18">
        <f>SUM(E343/2080)</f>
        <v>74.494531249999994</v>
      </c>
      <c r="G343" s="20">
        <f>SUM(C343*160%)</f>
        <v>190706</v>
      </c>
      <c r="H343" s="31">
        <f>SUM(G343/2080)</f>
        <v>91.685576923076923</v>
      </c>
      <c r="I343" s="2" t="s">
        <v>315</v>
      </c>
      <c r="J343" s="2" t="s">
        <v>143</v>
      </c>
    </row>
    <row r="344" spans="1:10" ht="14.25" customHeight="1" x14ac:dyDescent="0.35">
      <c r="A344" s="6"/>
      <c r="B344" s="6"/>
      <c r="C344" s="10"/>
      <c r="D344" s="26"/>
      <c r="E344" s="17"/>
      <c r="F344" s="19"/>
      <c r="G344" s="21"/>
      <c r="H344" s="32"/>
      <c r="I344" s="6"/>
      <c r="J344" s="6"/>
    </row>
    <row r="345" spans="1:10" ht="14.25" customHeight="1" x14ac:dyDescent="0.35">
      <c r="A345" s="2">
        <v>84</v>
      </c>
      <c r="B345" s="2">
        <v>34</v>
      </c>
      <c r="C345" s="3">
        <v>125150.81</v>
      </c>
      <c r="D345" s="25">
        <f t="shared" si="341"/>
        <v>60.168658653846151</v>
      </c>
      <c r="E345" s="16">
        <f t="shared" si="342"/>
        <v>162696.05300000001</v>
      </c>
      <c r="F345" s="18">
        <f t="shared" si="343"/>
        <v>78.219256250000001</v>
      </c>
      <c r="G345" s="20">
        <f t="shared" si="344"/>
        <v>200241.296</v>
      </c>
      <c r="H345" s="31">
        <f t="shared" si="345"/>
        <v>96.26985384615385</v>
      </c>
      <c r="I345" s="2" t="s">
        <v>316</v>
      </c>
      <c r="J345" s="2" t="s">
        <v>363</v>
      </c>
    </row>
    <row r="346" spans="1:10" ht="14.25" customHeight="1" x14ac:dyDescent="0.35">
      <c r="A346" s="2">
        <v>84</v>
      </c>
      <c r="B346" s="2">
        <v>34</v>
      </c>
      <c r="C346" s="3">
        <v>125150.81</v>
      </c>
      <c r="D346" s="25">
        <f t="shared" ref="D346:D347" si="391">SUM(C346/2080)</f>
        <v>60.168658653846151</v>
      </c>
      <c r="E346" s="16">
        <f t="shared" ref="E346:E347" si="392">SUM(C346*130%)</f>
        <v>162696.05300000001</v>
      </c>
      <c r="F346" s="18">
        <f t="shared" ref="F346:F347" si="393">SUM(E346/2080)</f>
        <v>78.219256250000001</v>
      </c>
      <c r="G346" s="20">
        <f t="shared" ref="G346:G347" si="394">SUM(C346*160%)</f>
        <v>200241.296</v>
      </c>
      <c r="H346" s="31">
        <f t="shared" ref="H346:H347" si="395">SUM(G346/2080)</f>
        <v>96.26985384615385</v>
      </c>
      <c r="I346" s="2" t="s">
        <v>343</v>
      </c>
      <c r="J346" s="2" t="s">
        <v>344</v>
      </c>
    </row>
    <row r="347" spans="1:10" ht="14.25" customHeight="1" x14ac:dyDescent="0.35">
      <c r="A347" s="2">
        <v>84</v>
      </c>
      <c r="B347" s="2">
        <v>34</v>
      </c>
      <c r="C347" s="3">
        <v>125150.81</v>
      </c>
      <c r="D347" s="25">
        <f t="shared" si="391"/>
        <v>60.168658653846151</v>
      </c>
      <c r="E347" s="16">
        <f t="shared" si="392"/>
        <v>162696.05300000001</v>
      </c>
      <c r="F347" s="18">
        <f t="shared" si="393"/>
        <v>78.219256250000001</v>
      </c>
      <c r="G347" s="20">
        <f t="shared" si="394"/>
        <v>200241.296</v>
      </c>
      <c r="H347" s="31">
        <f t="shared" si="395"/>
        <v>96.26985384615385</v>
      </c>
      <c r="I347" s="2" t="s">
        <v>312</v>
      </c>
      <c r="J347" s="2" t="s">
        <v>358</v>
      </c>
    </row>
    <row r="348" spans="1:10" ht="14.25" customHeight="1" x14ac:dyDescent="0.35">
      <c r="A348" s="6"/>
      <c r="B348" s="6"/>
      <c r="C348" s="10"/>
      <c r="D348" s="26"/>
      <c r="E348" s="17"/>
      <c r="F348" s="19"/>
      <c r="G348" s="21"/>
      <c r="H348" s="32"/>
      <c r="I348" s="6"/>
      <c r="J348" s="6"/>
    </row>
    <row r="349" spans="1:10" ht="14.25" customHeight="1" x14ac:dyDescent="0.35">
      <c r="A349" s="2">
        <v>85</v>
      </c>
      <c r="B349" s="2">
        <v>35</v>
      </c>
      <c r="C349" s="3">
        <v>131408.35</v>
      </c>
      <c r="D349" s="25">
        <f t="shared" si="341"/>
        <v>63.177091346153851</v>
      </c>
      <c r="E349" s="16">
        <f t="shared" si="342"/>
        <v>170830.85500000001</v>
      </c>
      <c r="F349" s="18">
        <f t="shared" si="343"/>
        <v>82.130218750000012</v>
      </c>
      <c r="G349" s="20">
        <f t="shared" si="344"/>
        <v>210253.36000000002</v>
      </c>
      <c r="H349" s="31">
        <f t="shared" si="345"/>
        <v>101.08334615384616</v>
      </c>
      <c r="I349" s="2" t="s">
        <v>317</v>
      </c>
      <c r="J349" s="2" t="s">
        <v>184</v>
      </c>
    </row>
    <row r="350" spans="1:10" ht="14.25" customHeight="1" x14ac:dyDescent="0.35">
      <c r="A350" s="2">
        <v>85</v>
      </c>
      <c r="B350" s="2">
        <v>35</v>
      </c>
      <c r="C350" s="3">
        <v>131408.35</v>
      </c>
      <c r="D350" s="25">
        <f t="shared" ref="D350" si="396">SUM(C350/2080)</f>
        <v>63.177091346153851</v>
      </c>
      <c r="E350" s="16">
        <f t="shared" ref="E350" si="397">SUM(C350*130%)</f>
        <v>170830.85500000001</v>
      </c>
      <c r="F350" s="18">
        <f t="shared" ref="F350" si="398">SUM(E350/2080)</f>
        <v>82.130218750000012</v>
      </c>
      <c r="G350" s="20">
        <f t="shared" ref="G350" si="399">SUM(C350*160%)</f>
        <v>210253.36000000002</v>
      </c>
      <c r="H350" s="31">
        <f t="shared" ref="H350" si="400">SUM(G350/2080)</f>
        <v>101.08334615384616</v>
      </c>
      <c r="I350" s="2" t="s">
        <v>318</v>
      </c>
      <c r="J350" s="2" t="s">
        <v>127</v>
      </c>
    </row>
    <row r="351" spans="1:10" ht="14.25" customHeight="1" x14ac:dyDescent="0.35">
      <c r="A351" s="6"/>
      <c r="B351" s="6"/>
      <c r="C351" s="10"/>
      <c r="D351" s="26"/>
      <c r="E351" s="17"/>
      <c r="F351" s="19"/>
      <c r="G351" s="21"/>
      <c r="H351" s="32"/>
      <c r="I351" s="6"/>
      <c r="J351" s="6"/>
    </row>
    <row r="352" spans="1:10" ht="14.25" customHeight="1" x14ac:dyDescent="0.35">
      <c r="A352" s="2">
        <v>86</v>
      </c>
      <c r="B352" s="2">
        <v>36</v>
      </c>
      <c r="C352" s="3">
        <v>137978.76999999999</v>
      </c>
      <c r="D352" s="25">
        <f t="shared" si="341"/>
        <v>66.335947115384613</v>
      </c>
      <c r="E352" s="16">
        <f t="shared" si="342"/>
        <v>179372.40099999998</v>
      </c>
      <c r="F352" s="18">
        <f t="shared" si="343"/>
        <v>86.236731249999991</v>
      </c>
      <c r="G352" s="20">
        <f t="shared" si="344"/>
        <v>220766.03200000001</v>
      </c>
      <c r="H352" s="31">
        <f t="shared" si="345"/>
        <v>106.13751538461538</v>
      </c>
      <c r="I352" s="2" t="s">
        <v>304</v>
      </c>
      <c r="J352" s="2" t="s">
        <v>304</v>
      </c>
    </row>
    <row r="353" spans="1:10" ht="14.25" customHeight="1" x14ac:dyDescent="0.35">
      <c r="A353" s="6"/>
      <c r="B353" s="6"/>
      <c r="C353" s="10"/>
      <c r="D353" s="26"/>
      <c r="E353" s="17"/>
      <c r="F353" s="19"/>
      <c r="G353" s="21"/>
      <c r="H353" s="32"/>
      <c r="I353" s="6"/>
      <c r="J353" s="6"/>
    </row>
    <row r="354" spans="1:10" ht="14.25" customHeight="1" x14ac:dyDescent="0.35">
      <c r="A354" s="2">
        <v>87</v>
      </c>
      <c r="B354" s="2">
        <v>37</v>
      </c>
      <c r="C354" s="3">
        <v>144877.71</v>
      </c>
      <c r="D354" s="25">
        <f t="shared" si="341"/>
        <v>69.652745192307691</v>
      </c>
      <c r="E354" s="16">
        <f t="shared" si="342"/>
        <v>188341.02299999999</v>
      </c>
      <c r="F354" s="18">
        <f t="shared" si="343"/>
        <v>90.548568749999987</v>
      </c>
      <c r="G354" s="20">
        <f t="shared" si="344"/>
        <v>231804.33600000001</v>
      </c>
      <c r="H354" s="31">
        <f t="shared" si="345"/>
        <v>111.44439230769231</v>
      </c>
      <c r="I354" s="2" t="s">
        <v>304</v>
      </c>
      <c r="J354" s="2" t="s">
        <v>304</v>
      </c>
    </row>
    <row r="355" spans="1:10" ht="14.25" customHeight="1" x14ac:dyDescent="0.35">
      <c r="A355" s="6"/>
      <c r="B355" s="6"/>
      <c r="C355" s="10"/>
      <c r="D355" s="26"/>
      <c r="E355" s="17"/>
      <c r="F355" s="19"/>
      <c r="G355" s="21"/>
      <c r="H355" s="32"/>
      <c r="I355" s="6"/>
      <c r="J355" s="6"/>
    </row>
    <row r="356" spans="1:10" ht="14.25" customHeight="1" x14ac:dyDescent="0.35">
      <c r="A356" s="2">
        <v>88</v>
      </c>
      <c r="B356" s="2">
        <v>38</v>
      </c>
      <c r="C356" s="3">
        <v>152121.59</v>
      </c>
      <c r="D356" s="25">
        <f t="shared" si="341"/>
        <v>73.135379807692303</v>
      </c>
      <c r="E356" s="16">
        <f t="shared" si="342"/>
        <v>197758.06700000001</v>
      </c>
      <c r="F356" s="18">
        <f t="shared" si="343"/>
        <v>95.075993750000009</v>
      </c>
      <c r="G356" s="20">
        <f t="shared" si="344"/>
        <v>243394.54399999999</v>
      </c>
      <c r="H356" s="31">
        <f t="shared" si="345"/>
        <v>117.01660769230769</v>
      </c>
      <c r="I356" s="2" t="s">
        <v>304</v>
      </c>
      <c r="J356" s="2" t="s">
        <v>304</v>
      </c>
    </row>
    <row r="357" spans="1:10" ht="14.25" customHeight="1" x14ac:dyDescent="0.35">
      <c r="A357" s="6"/>
      <c r="B357" s="6"/>
      <c r="C357" s="10"/>
      <c r="D357" s="26"/>
      <c r="E357" s="17"/>
      <c r="F357" s="19"/>
      <c r="G357" s="21"/>
      <c r="H357" s="32"/>
      <c r="I357" s="6"/>
      <c r="J357" s="6"/>
    </row>
    <row r="358" spans="1:10" ht="14.25" customHeight="1" x14ac:dyDescent="0.35">
      <c r="A358" s="2">
        <v>89</v>
      </c>
      <c r="B358" s="2">
        <v>39</v>
      </c>
      <c r="C358" s="3">
        <v>159727.67000000001</v>
      </c>
      <c r="D358" s="25">
        <f t="shared" si="341"/>
        <v>76.792149038461545</v>
      </c>
      <c r="E358" s="16">
        <f t="shared" si="342"/>
        <v>207645.97100000002</v>
      </c>
      <c r="F358" s="18">
        <f t="shared" si="343"/>
        <v>99.829793750000007</v>
      </c>
      <c r="G358" s="20">
        <f t="shared" si="344"/>
        <v>255564.27200000003</v>
      </c>
      <c r="H358" s="31">
        <f t="shared" si="345"/>
        <v>122.86743846153847</v>
      </c>
      <c r="I358" s="2" t="s">
        <v>304</v>
      </c>
      <c r="J358" s="2" t="s">
        <v>304</v>
      </c>
    </row>
    <row r="359" spans="1:10" ht="14.25" customHeight="1" x14ac:dyDescent="0.35">
      <c r="A359" s="6"/>
      <c r="B359" s="6"/>
      <c r="C359" s="10"/>
      <c r="D359" s="26"/>
      <c r="E359" s="17"/>
      <c r="F359" s="19"/>
      <c r="G359" s="21"/>
      <c r="H359" s="32"/>
      <c r="I359" s="6"/>
      <c r="J359" s="6"/>
    </row>
    <row r="360" spans="1:10" ht="14.25" customHeight="1" x14ac:dyDescent="0.35">
      <c r="A360" s="2">
        <v>90</v>
      </c>
      <c r="B360" s="2">
        <v>40</v>
      </c>
      <c r="C360" s="3">
        <v>167714.04999999999</v>
      </c>
      <c r="D360" s="25">
        <f t="shared" si="341"/>
        <v>80.631754807692303</v>
      </c>
      <c r="E360" s="16">
        <f t="shared" si="342"/>
        <v>218028.26499999998</v>
      </c>
      <c r="F360" s="18">
        <f t="shared" si="343"/>
        <v>104.82128125</v>
      </c>
      <c r="G360" s="20">
        <f t="shared" si="344"/>
        <v>268342.48</v>
      </c>
      <c r="H360" s="31">
        <f t="shared" si="345"/>
        <v>129.01080769230768</v>
      </c>
      <c r="I360" s="2" t="s">
        <v>304</v>
      </c>
      <c r="J360" s="2" t="s">
        <v>304</v>
      </c>
    </row>
    <row r="361" spans="1:10" ht="14.25" customHeight="1" x14ac:dyDescent="0.35">
      <c r="A361" s="6"/>
      <c r="B361" s="6"/>
      <c r="C361" s="10"/>
      <c r="D361" s="26"/>
      <c r="E361" s="17"/>
      <c r="F361" s="19"/>
      <c r="G361" s="21"/>
      <c r="H361" s="32"/>
      <c r="I361" s="6"/>
      <c r="J361" s="6"/>
    </row>
    <row r="362" spans="1:10" ht="14.25" customHeight="1" x14ac:dyDescent="0.35">
      <c r="A362" s="2" t="s">
        <v>319</v>
      </c>
      <c r="B362" s="2" t="s">
        <v>320</v>
      </c>
      <c r="C362" s="3"/>
      <c r="D362" s="27">
        <v>13.0075</v>
      </c>
      <c r="E362" s="20"/>
      <c r="F362" s="27">
        <v>14.3263</v>
      </c>
      <c r="G362" s="20"/>
      <c r="H362" s="27">
        <v>15.595599999999999</v>
      </c>
      <c r="I362" s="33" t="s">
        <v>321</v>
      </c>
      <c r="J362" s="2" t="s">
        <v>37</v>
      </c>
    </row>
    <row r="363" spans="1:10" ht="14.25" customHeight="1" x14ac:dyDescent="0.35">
      <c r="A363" s="2" t="s">
        <v>319</v>
      </c>
      <c r="B363" s="2" t="s">
        <v>320</v>
      </c>
      <c r="C363" s="3"/>
      <c r="D363" s="27">
        <v>15.6089</v>
      </c>
      <c r="E363" s="20"/>
      <c r="F363" s="20"/>
      <c r="G363" s="20"/>
      <c r="H363" s="3"/>
      <c r="I363" s="2" t="s">
        <v>322</v>
      </c>
      <c r="J363" s="2" t="s">
        <v>37</v>
      </c>
    </row>
    <row r="364" spans="1:10" ht="14.25" customHeight="1" x14ac:dyDescent="0.35">
      <c r="A364" s="2" t="s">
        <v>319</v>
      </c>
      <c r="B364" s="2" t="s">
        <v>320</v>
      </c>
      <c r="C364" s="3"/>
      <c r="D364" s="27">
        <v>9.4306000000000001</v>
      </c>
      <c r="E364" s="20"/>
      <c r="F364" s="20"/>
      <c r="G364" s="20"/>
      <c r="H364" s="3"/>
      <c r="I364" s="2" t="s">
        <v>323</v>
      </c>
      <c r="J364" s="2" t="s">
        <v>365</v>
      </c>
    </row>
    <row r="365" spans="1:10" ht="14.25" customHeight="1" x14ac:dyDescent="0.35">
      <c r="A365" s="2" t="s">
        <v>319</v>
      </c>
      <c r="B365" s="2" t="s">
        <v>320</v>
      </c>
      <c r="C365" s="3"/>
      <c r="D365" s="27">
        <v>12.0366</v>
      </c>
      <c r="E365" s="20"/>
      <c r="F365" s="20"/>
      <c r="G365" s="20"/>
      <c r="H365" s="3"/>
      <c r="I365" s="2" t="s">
        <v>324</v>
      </c>
      <c r="J365" s="2" t="s">
        <v>96</v>
      </c>
    </row>
    <row r="366" spans="1:10" x14ac:dyDescent="0.35">
      <c r="C366" s="5"/>
      <c r="D366" s="28"/>
      <c r="E366" s="28"/>
      <c r="F366" s="28"/>
      <c r="G366" s="28"/>
      <c r="H366" s="5"/>
    </row>
  </sheetData>
  <pageMargins left="1" right="1" top="1.25" bottom="0.75" header="0.3" footer="0.3"/>
  <pageSetup orientation="landscape" r:id="rId1"/>
  <headerFooter>
    <oddHeader>&amp;C&amp;"-,Bold"
ROWAN COUNTY SALARY SCHEDULE
July 1, 2025</oddHeader>
    <oddFooter>&amp;C% between grades = 5%
Range = 60%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b9a03-7865-462e-ace5-7e7140c1cb9c">
      <Terms xmlns="http://schemas.microsoft.com/office/infopath/2007/PartnerControls"/>
    </lcf76f155ced4ddcb4097134ff3c332f>
    <TaxCatchAll xmlns="a3f104a1-8130-442d-9812-89f1e80ae0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1CDD8D75D8A4FAAE619D6DB38D894" ma:contentTypeVersion="15" ma:contentTypeDescription="Create a new document." ma:contentTypeScope="" ma:versionID="0f7b5fb0248bb49a0e6e79725c8fc632">
  <xsd:schema xmlns:xsd="http://www.w3.org/2001/XMLSchema" xmlns:xs="http://www.w3.org/2001/XMLSchema" xmlns:p="http://schemas.microsoft.com/office/2006/metadata/properties" xmlns:ns2="dc6b9a03-7865-462e-ace5-7e7140c1cb9c" xmlns:ns3="a3f104a1-8130-442d-9812-89f1e80ae02d" targetNamespace="http://schemas.microsoft.com/office/2006/metadata/properties" ma:root="true" ma:fieldsID="4105ca2f73ab9f89a435f5be259e31e4" ns2:_="" ns3:_="">
    <xsd:import namespace="dc6b9a03-7865-462e-ace5-7e7140c1cb9c"/>
    <xsd:import namespace="a3f104a1-8130-442d-9812-89f1e80ae0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b9a03-7865-462e-ace5-7e7140c1c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62ca11-c9cc-40d3-b06c-09940ff3b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104a1-8130-442d-9812-89f1e80ae02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d971903-ff16-4ab4-a3d5-fe5773cbf937}" ma:internalName="TaxCatchAll" ma:showField="CatchAllData" ma:web="a3f104a1-8130-442d-9812-89f1e80ae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675B1-D595-4C24-9176-319763C7620E}">
  <ds:schemaRefs>
    <ds:schemaRef ds:uri="http://schemas.microsoft.com/office/2006/metadata/properties"/>
    <ds:schemaRef ds:uri="http://schemas.microsoft.com/office/infopath/2007/PartnerControls"/>
    <ds:schemaRef ds:uri="dc6b9a03-7865-462e-ace5-7e7140c1cb9c"/>
    <ds:schemaRef ds:uri="a3f104a1-8130-442d-9812-89f1e80ae02d"/>
  </ds:schemaRefs>
</ds:datastoreItem>
</file>

<file path=customXml/itemProps2.xml><?xml version="1.0" encoding="utf-8"?>
<ds:datastoreItem xmlns:ds="http://schemas.openxmlformats.org/officeDocument/2006/customXml" ds:itemID="{3F6B372F-CE3B-40FB-89D2-9BFE3546D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9E51D-38E2-41DD-952A-101AF990A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b9a03-7865-462e-ace5-7e7140c1cb9c"/>
    <ds:schemaRef ds:uri="a3f104a1-8130-442d-9812-89f1e80ae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Rowan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Solomon, Tina S.</dc:creator>
  <cp:keywords/>
  <dc:description/>
  <cp:lastModifiedBy>Natoli, Kelly D</cp:lastModifiedBy>
  <cp:revision/>
  <cp:lastPrinted>2025-09-25T16:29:22Z</cp:lastPrinted>
  <dcterms:created xsi:type="dcterms:W3CDTF">2017-07-03T17:22:28Z</dcterms:created>
  <dcterms:modified xsi:type="dcterms:W3CDTF">2025-09-25T16:29:45Z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0x010100B8D1CDD8D75D8A4FAAE619D6DB38D894</vt:lpwstr>
  </property>
  <property fmtid="{D5CDD505-2E9C-101B-9397-08002B2CF9AE}" pid="3" name="MediaServiceImageTags">
    <vt:lpwstr/>
  </property>
  <property fmtid="{D5CDD505-2E9C-101B-9397-08002B2CF9AE}" pid="4" name="MSIP_Label_f3ac9da1-8fbd-418c-ba53-94a3f2a69345_Enabled">
    <vt:lpwstr>True</vt:lpwstr>
  </property>
  <property fmtid="{D5CDD505-2E9C-101B-9397-08002B2CF9AE}" pid="5" name="MSIP_Label_f3ac9da1-8fbd-418c-ba53-94a3f2a69345_SiteId">
    <vt:lpwstr>977b42ab-7737-4552-86e7-b09ed296213d</vt:lpwstr>
  </property>
  <property fmtid="{D5CDD505-2E9C-101B-9397-08002B2CF9AE}" pid="6" name="MSIP_Label_f3ac9da1-8fbd-418c-ba53-94a3f2a69345_SetDate">
    <vt:lpwstr>2025-08-19T08:21:30Z</vt:lpwstr>
  </property>
  <property fmtid="{D5CDD505-2E9C-101B-9397-08002B2CF9AE}" pid="7" name="MSIP_Label_f3ac9da1-8fbd-418c-ba53-94a3f2a69345_Name">
    <vt:lpwstr>Regulated</vt:lpwstr>
  </property>
  <property fmtid="{D5CDD505-2E9C-101B-9397-08002B2CF9AE}" pid="8" name="MSIP_Label_f3ac9da1-8fbd-418c-ba53-94a3f2a69345_ActionId">
    <vt:lpwstr>88d83eee-e4a7-4b94-ac6e-7a9ee445c97b</vt:lpwstr>
  </property>
  <property fmtid="{D5CDD505-2E9C-101B-9397-08002B2CF9AE}" pid="9" name="MSIP_Label_f3ac9da1-8fbd-418c-ba53-94a3f2a69345_Removed">
    <vt:lpwstr>False</vt:lpwstr>
  </property>
  <property fmtid="{D5CDD505-2E9C-101B-9397-08002B2CF9AE}" pid="10" name="MSIP_Label_f3ac9da1-8fbd-418c-ba53-94a3f2a69345_Extended_MSFT_Method">
    <vt:lpwstr>Standard</vt:lpwstr>
  </property>
  <property fmtid="{D5CDD505-2E9C-101B-9397-08002B2CF9AE}" pid="11" name="Sensitivity">
    <vt:lpwstr>Regulated</vt:lpwstr>
  </property>
</Properties>
</file>